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codeName="ThisWorkbook"/>
  <mc:AlternateContent xmlns:mc="http://schemas.openxmlformats.org/markup-compatibility/2006">
    <mc:Choice Requires="x15">
      <x15ac:absPath xmlns:x15ac="http://schemas.microsoft.com/office/spreadsheetml/2010/11/ac" url="/Users/katewoosey/Documents/Alex/_Alex/Marketing/Toolkit/Budgeting/"/>
    </mc:Choice>
  </mc:AlternateContent>
  <xr:revisionPtr revIDLastSave="0" documentId="13_ncr:1_{018E3C56-9515-7041-B5BC-51280965AE90}" xr6:coauthVersionLast="45" xr6:coauthVersionMax="45" xr10:uidLastSave="{00000000-0000-0000-0000-000000000000}"/>
  <bookViews>
    <workbookView xWindow="0" yWindow="460" windowWidth="24500" windowHeight="16200" tabRatio="550" xr2:uid="{00000000-000D-0000-FFFF-FFFF00000000}"/>
  </bookViews>
  <sheets>
    <sheet name="Current Month" sheetId="1" r:id="rId1"/>
    <sheet name="Expenditure" sheetId="3" r:id="rId2"/>
    <sheet name="Chart Data" sheetId="2" state="hidden" r:id="rId3"/>
  </sheets>
  <definedNames>
    <definedName name="_xlnm.Print_Titles" localSheetId="0">'Current Month'!$26:$28</definedName>
    <definedName name="TotalMonthlyExpenses">'Current Month'!$B$17</definedName>
    <definedName name="TotalMonthlyIncome">'Current Month'!$B$14</definedName>
    <definedName name="TotalMonthlySavings">'Current Month'!$B$20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1" l="1"/>
  <c r="C42" i="1" l="1"/>
  <c r="B17" i="1" l="1"/>
  <c r="J36" i="1"/>
  <c r="J33" i="1"/>
  <c r="G52" i="1" l="1"/>
  <c r="G51" i="1"/>
  <c r="G53" i="1"/>
  <c r="B20" i="1" l="1"/>
  <c r="C33" i="1"/>
  <c r="B14" i="1"/>
  <c r="B6" i="2" l="1"/>
  <c r="B23" i="1"/>
  <c r="B5" i="2"/>
  <c r="B4" i="2" s="1"/>
</calcChain>
</file>

<file path=xl/sharedStrings.xml><?xml version="1.0" encoding="utf-8"?>
<sst xmlns="http://schemas.openxmlformats.org/spreadsheetml/2006/main" count="91" uniqueCount="66">
  <si>
    <t xml:space="preserve"> </t>
  </si>
  <si>
    <t>Summary</t>
  </si>
  <si>
    <t>TOTAL MONTHLY INCOME</t>
  </si>
  <si>
    <t>TOTAL MONTHLY EXPENSES</t>
  </si>
  <si>
    <t>TOTAL MONTHLY SAVINGS</t>
  </si>
  <si>
    <t>Monthly Income</t>
  </si>
  <si>
    <t>Monthly Expenses</t>
  </si>
  <si>
    <t>ITEM</t>
  </si>
  <si>
    <t>AMOUNT</t>
  </si>
  <si>
    <t>DUE DATE</t>
  </si>
  <si>
    <t>Rent/mortgage</t>
  </si>
  <si>
    <t>[Date]</t>
  </si>
  <si>
    <t>Electric</t>
  </si>
  <si>
    <t>Other</t>
  </si>
  <si>
    <t>Gas</t>
  </si>
  <si>
    <t>Groceries</t>
  </si>
  <si>
    <t>Student loans</t>
  </si>
  <si>
    <t>Personal care</t>
  </si>
  <si>
    <t>Entertainment</t>
  </si>
  <si>
    <t>Miscellaneous</t>
  </si>
  <si>
    <t>CHART DATA</t>
  </si>
  <si>
    <t>Monthly Savings</t>
  </si>
  <si>
    <t>Total Income</t>
  </si>
  <si>
    <t>Savings</t>
  </si>
  <si>
    <t>Income vs Expenses</t>
  </si>
  <si>
    <t>Total Savings</t>
  </si>
  <si>
    <t>Total Spending</t>
  </si>
  <si>
    <t>REMAINING</t>
  </si>
  <si>
    <t>Mobile / Broadband</t>
  </si>
  <si>
    <t>Water</t>
  </si>
  <si>
    <t xml:space="preserve">TV Licence </t>
  </si>
  <si>
    <t>Car Insurance</t>
  </si>
  <si>
    <t>Car Expenses</t>
  </si>
  <si>
    <t>Buildings &amp; Contents</t>
  </si>
  <si>
    <t>Childcare</t>
  </si>
  <si>
    <t>Subscriptions</t>
  </si>
  <si>
    <t>C.card Repayment</t>
  </si>
  <si>
    <t>Sports / Hobbies</t>
  </si>
  <si>
    <t>Other Insurances</t>
  </si>
  <si>
    <t>Council Tax</t>
  </si>
  <si>
    <t xml:space="preserve">Commited (Red) </t>
  </si>
  <si>
    <t xml:space="preserve">Clothes </t>
  </si>
  <si>
    <t>Travel / Holidays</t>
  </si>
  <si>
    <t xml:space="preserve">Pension (PAYE) </t>
  </si>
  <si>
    <t>Pension (Personal)</t>
  </si>
  <si>
    <t>Self Employed Tax Fund Estimate</t>
  </si>
  <si>
    <t xml:space="preserve">This is an idea of what you should be adding to your savings each month for tax. </t>
  </si>
  <si>
    <t>Basic 20% + 5%</t>
  </si>
  <si>
    <t>Investment #1</t>
  </si>
  <si>
    <t>Investment #2</t>
  </si>
  <si>
    <t xml:space="preserve">Pension Contribution Total </t>
  </si>
  <si>
    <t xml:space="preserve">          Percentage of Income Spent (ex-savings)</t>
  </si>
  <si>
    <t>PAYE Net Income</t>
  </si>
  <si>
    <t>Income Source #1</t>
  </si>
  <si>
    <t>Income Source #2</t>
  </si>
  <si>
    <t>Commited Expenditure by Category</t>
  </si>
  <si>
    <t>Other Spending by Category</t>
  </si>
  <si>
    <t xml:space="preserve">Commited vs Expendable Spending </t>
  </si>
  <si>
    <t>Expendable</t>
  </si>
  <si>
    <t>Pension Total</t>
  </si>
  <si>
    <t>Budget Planner</t>
  </si>
  <si>
    <t>Higher 40%</t>
  </si>
  <si>
    <t>For higher rate tax payers add your basic and higher estimates to get your figure.</t>
  </si>
  <si>
    <t>About Alex</t>
  </si>
  <si>
    <r>
      <t xml:space="preserve">Keep track of your income and outgoings in this handy planner. This is where you can keep track of your spending, looking at how you spend your income and savings. The budget sheet is supposed to be used to assess where you are generally and doesn't have to be to the exact amount. However, you can use it in this way, and if you want to use it month-on-month just copy the page onto a new tab. 
For monthly income, if you are PAYE then add in your income as post-tax, if you're self employed add in your total monthly income and use the Tax Fund Estimate to see how much you should aim to put away each month for tax. </t>
    </r>
    <r>
      <rPr>
        <sz val="14"/>
        <color rgb="FFFF0000"/>
        <rFont val="Adobe Garamond Pro"/>
      </rPr>
      <t xml:space="preserve">Do not edit the grey boxes. </t>
    </r>
  </si>
  <si>
    <t>Alex was created after seeing a distinct lack of financial advice available to freelancers and millennials, particularly within the creative field. Today, Alex helps individuals and businesses gain financial security by offering tailored financial advice. By working one to one with individuals and businesses, Alex provides affordable, relevant, and considered advice. 
E: hello@alexfs.uk   T: 07789937790   W: www.alexfs.uk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</si>
</sst>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quot;$&quot;#,##0"/>
    <numFmt numFmtId="165" formatCode="&quot;$&quot;#,##0.00"/>
    <numFmt numFmtId="166" formatCode="m/d/yyyy"/>
    <numFmt numFmtId="167" formatCode="_(&quot;£&quot;* #,##0_);_(&quot;£&quot;* \(#,##0\);_(&quot;£&quot;* &quot;-&quot;??_);_(@_)"/>
  </numFmts>
  <fonts count="31" x14ac:knownFonts="1">
    <font>
      <sz val="10"/>
      <color theme="3" tint="0.24994659260841701"/>
      <name val="Century Gothic"/>
      <family val="2"/>
      <scheme val="minor"/>
    </font>
    <font>
      <b/>
      <sz val="10"/>
      <color theme="3" tint="9.9948118533890809E-2"/>
      <name val="Tahoma"/>
      <family val="2"/>
      <scheme val="major"/>
    </font>
    <font>
      <sz val="24"/>
      <color theme="3" tint="0.24994659260841701"/>
      <name val="Century Gothic"/>
      <family val="2"/>
      <scheme val="minor"/>
    </font>
    <font>
      <sz val="10"/>
      <color theme="4"/>
      <name val="Tahoma"/>
      <family val="2"/>
      <scheme val="major"/>
    </font>
    <font>
      <sz val="20"/>
      <color theme="0"/>
      <name val="Tahoma"/>
      <family val="2"/>
      <scheme val="major"/>
    </font>
    <font>
      <sz val="13"/>
      <color theme="3" tint="0.24994659260841701"/>
      <name val="Tahoma"/>
      <family val="2"/>
      <scheme val="major"/>
    </font>
    <font>
      <sz val="10"/>
      <name val="Century Gothic"/>
      <family val="2"/>
      <scheme val="minor"/>
    </font>
    <font>
      <sz val="10"/>
      <color theme="3" tint="0.24994659260841701"/>
      <name val="Work Sans"/>
    </font>
    <font>
      <sz val="20"/>
      <color theme="0"/>
      <name val="Work Sans"/>
    </font>
    <font>
      <sz val="13"/>
      <color theme="3" tint="0.24994659260841701"/>
      <name val="Work Sans"/>
    </font>
    <font>
      <sz val="10"/>
      <color theme="2" tint="-9.9978637043366805E-2"/>
      <name val="Work Sans"/>
    </font>
    <font>
      <sz val="24"/>
      <color theme="3" tint="0.24994659260841701"/>
      <name val="Work Sans"/>
    </font>
    <font>
      <sz val="10"/>
      <color theme="3" tint="0.249977111117893"/>
      <name val="Work Sans"/>
    </font>
    <font>
      <sz val="10"/>
      <color theme="7" tint="-0.249977111117893"/>
      <name val="Work Sans"/>
    </font>
    <font>
      <sz val="18"/>
      <color theme="3" tint="0.249977111117893"/>
      <name val="Work Sans"/>
    </font>
    <font>
      <sz val="12"/>
      <color theme="3" tint="0.249977111117893"/>
      <name val="Work Sans"/>
    </font>
    <font>
      <b/>
      <sz val="10"/>
      <color theme="3" tint="0.24994659260841701"/>
      <name val="Work Sans SemiBold"/>
    </font>
    <font>
      <sz val="14"/>
      <color theme="3" tint="0.24994659260841701"/>
      <name val="Work Sans"/>
    </font>
    <font>
      <sz val="12"/>
      <color theme="3" tint="0.24994659260841701"/>
      <name val="Work Sans"/>
    </font>
    <font>
      <sz val="10"/>
      <color theme="2"/>
      <name val="Work Sans"/>
    </font>
    <font>
      <sz val="11"/>
      <color theme="3" tint="0.249977111117893"/>
      <name val="Work Sans"/>
    </font>
    <font>
      <sz val="26"/>
      <color theme="3" tint="9.9978637043366805E-2"/>
      <name val="Adobe Garamond Pro"/>
    </font>
    <font>
      <sz val="30"/>
      <color theme="3" tint="9.9978637043366805E-2"/>
      <name val="Adobe Garamond Pro"/>
    </font>
    <font>
      <sz val="12"/>
      <color theme="3" tint="9.9978637043366805E-2"/>
      <name val="Work Sans"/>
    </font>
    <font>
      <sz val="13"/>
      <color theme="3" tint="9.9978637043366805E-2"/>
      <name val="Work Sans"/>
    </font>
    <font>
      <sz val="10"/>
      <color theme="3" tint="9.9978637043366805E-2"/>
      <name val="Work Sans"/>
    </font>
    <font>
      <sz val="14"/>
      <color theme="3" tint="9.9978637043366805E-2"/>
      <name val="Work Sans"/>
    </font>
    <font>
      <b/>
      <sz val="18"/>
      <color theme="3" tint="9.9978637043366805E-2"/>
      <name val="Adobe Garamond Pro"/>
    </font>
    <font>
      <sz val="14"/>
      <color theme="2" tint="-0.749992370372631"/>
      <name val="Adobe Garamond Pro"/>
    </font>
    <font>
      <sz val="14"/>
      <color theme="3" tint="9.9978637043366805E-2"/>
      <name val="Adobe Garamond Pro"/>
    </font>
    <font>
      <sz val="14"/>
      <color rgb="FFFF0000"/>
      <name val="Adobe Garamond Pro"/>
    </font>
  </fonts>
  <fills count="7">
    <fill>
      <patternFill patternType="none"/>
    </fill>
    <fill>
      <patternFill patternType="gray125"/>
    </fill>
    <fill>
      <patternFill patternType="solid">
        <fgColor theme="3" tint="9.9948118533890809E-2"/>
        <bgColor indexed="64"/>
      </patternFill>
    </fill>
    <fill>
      <patternFill patternType="solid">
        <fgColor theme="2" tint="-9.9948118533890809E-2"/>
        <bgColor indexed="64"/>
      </patternFill>
    </fill>
    <fill>
      <patternFill patternType="solid">
        <fgColor theme="0"/>
        <bgColor indexed="64"/>
      </patternFill>
    </fill>
    <fill>
      <patternFill patternType="solid">
        <fgColor theme="2"/>
        <bgColor indexed="64"/>
      </patternFill>
    </fill>
    <fill>
      <patternFill patternType="solid">
        <fgColor theme="3" tint="0.89999084444715716"/>
        <bgColor indexed="64"/>
      </patternFill>
    </fill>
  </fills>
  <borders count="5">
    <border>
      <left/>
      <right/>
      <top/>
      <bottom/>
      <diagonal/>
    </border>
    <border>
      <left/>
      <right/>
      <top/>
      <bottom style="thin">
        <color theme="2" tint="-0.24994659260841701"/>
      </bottom>
      <diagonal/>
    </border>
    <border>
      <left/>
      <right/>
      <top style="thin">
        <color theme="2" tint="-0.24994659260841701"/>
      </top>
      <bottom/>
      <diagonal/>
    </border>
    <border>
      <left/>
      <right/>
      <top/>
      <bottom style="thin">
        <color indexed="64"/>
      </bottom>
      <diagonal/>
    </border>
    <border>
      <left/>
      <right/>
      <top style="thin">
        <color theme="2" tint="-0.24994659260841701"/>
      </top>
      <bottom style="thin">
        <color theme="2" tint="-0.24994659260841701"/>
      </bottom>
      <diagonal/>
    </border>
  </borders>
  <cellStyleXfs count="6">
    <xf numFmtId="0" fontId="0" fillId="3" borderId="0"/>
    <xf numFmtId="0" fontId="4" fillId="2" borderId="0" applyNumberFormat="0" applyBorder="0" applyProtection="0">
      <alignment horizontal="left" vertical="center"/>
    </xf>
    <xf numFmtId="0" fontId="5" fillId="3" borderId="0" applyNumberFormat="0" applyProtection="0">
      <alignment horizontal="left"/>
    </xf>
    <xf numFmtId="0" fontId="3" fillId="3" borderId="1" applyNumberFormat="0" applyAlignment="0" applyProtection="0"/>
    <xf numFmtId="164" fontId="2" fillId="3" borderId="0" applyAlignment="0" applyProtection="0"/>
    <xf numFmtId="0" fontId="1" fillId="0" borderId="0" applyNumberFormat="0" applyFill="0" applyBorder="0" applyAlignment="0" applyProtection="0"/>
  </cellStyleXfs>
  <cellXfs count="55">
    <xf numFmtId="0" fontId="0" fillId="3" borderId="0" xfId="0"/>
    <xf numFmtId="9" fontId="6" fillId="3" borderId="0" xfId="0" applyNumberFormat="1" applyFont="1" applyAlignment="1">
      <alignment horizontal="left" vertical="center"/>
    </xf>
    <xf numFmtId="0" fontId="7" fillId="4" borderId="0" xfId="0" applyFont="1" applyFill="1" applyAlignment="1">
      <alignment horizontal="left" vertical="center"/>
    </xf>
    <xf numFmtId="0" fontId="8" fillId="4" borderId="0" xfId="1" applyFont="1" applyFill="1" applyBorder="1">
      <alignment horizontal="left" vertical="center"/>
    </xf>
    <xf numFmtId="0" fontId="9" fillId="4" borderId="0" xfId="2" applyFont="1" applyFill="1">
      <alignment horizontal="left"/>
    </xf>
    <xf numFmtId="0" fontId="10" fillId="4" borderId="0" xfId="0" applyFont="1" applyFill="1" applyAlignment="1">
      <alignment horizontal="left" vertical="center"/>
    </xf>
    <xf numFmtId="0" fontId="7" fillId="4" borderId="0" xfId="0" applyFont="1" applyFill="1"/>
    <xf numFmtId="165" fontId="10" fillId="4" borderId="0" xfId="0" applyNumberFormat="1" applyFont="1" applyFill="1" applyAlignment="1">
      <alignment horizontal="left" vertical="center"/>
    </xf>
    <xf numFmtId="9" fontId="7" fillId="4" borderId="0" xfId="0" applyNumberFormat="1" applyFont="1" applyFill="1" applyAlignment="1">
      <alignment vertical="center"/>
    </xf>
    <xf numFmtId="44" fontId="7" fillId="4" borderId="0" xfId="0" applyNumberFormat="1" applyFont="1" applyFill="1" applyAlignment="1">
      <alignment horizontal="left" vertical="center"/>
    </xf>
    <xf numFmtId="14" fontId="7" fillId="4" borderId="0" xfId="0" applyNumberFormat="1" applyFont="1" applyFill="1" applyAlignment="1">
      <alignment horizontal="left" vertical="center"/>
    </xf>
    <xf numFmtId="0" fontId="7" fillId="4" borderId="0" xfId="0" applyFont="1" applyFill="1" applyAlignment="1">
      <alignment horizontal="left"/>
    </xf>
    <xf numFmtId="14" fontId="7" fillId="4" borderId="0" xfId="0" applyNumberFormat="1" applyFont="1" applyFill="1" applyAlignment="1">
      <alignment horizontal="left"/>
    </xf>
    <xf numFmtId="165" fontId="7" fillId="4" borderId="0" xfId="0" applyNumberFormat="1" applyFont="1" applyFill="1" applyAlignment="1">
      <alignment horizontal="left"/>
    </xf>
    <xf numFmtId="165" fontId="7" fillId="4" borderId="0" xfId="0" applyNumberFormat="1" applyFont="1" applyFill="1" applyAlignment="1">
      <alignment horizontal="left" vertical="center"/>
    </xf>
    <xf numFmtId="0" fontId="12" fillId="4" borderId="1" xfId="3" applyFont="1" applyFill="1" applyAlignment="1">
      <alignment horizontal="left" vertical="center"/>
    </xf>
    <xf numFmtId="166" fontId="7" fillId="4" borderId="0" xfId="0" applyNumberFormat="1" applyFont="1" applyFill="1" applyAlignment="1">
      <alignment horizontal="left" vertical="center"/>
    </xf>
    <xf numFmtId="0" fontId="12" fillId="4" borderId="1" xfId="3" applyFont="1" applyFill="1" applyAlignment="1"/>
    <xf numFmtId="167" fontId="11" fillId="4" borderId="0" xfId="4" applyNumberFormat="1" applyFont="1" applyFill="1" applyAlignment="1">
      <alignment horizontal="left" vertical="top"/>
    </xf>
    <xf numFmtId="0" fontId="13" fillId="4" borderId="0" xfId="0" applyFont="1" applyFill="1" applyAlignment="1">
      <alignment horizontal="left" vertical="center"/>
    </xf>
    <xf numFmtId="0" fontId="14" fillId="4" borderId="0" xfId="1" applyFont="1" applyFill="1" applyBorder="1">
      <alignment horizontal="left" vertical="center"/>
    </xf>
    <xf numFmtId="14" fontId="7" fillId="4" borderId="0" xfId="0" applyNumberFormat="1" applyFont="1" applyFill="1" applyAlignment="1">
      <alignment horizontal="left" vertical="center" wrapText="1"/>
    </xf>
    <xf numFmtId="167" fontId="17" fillId="4" borderId="0" xfId="4" applyNumberFormat="1" applyFont="1" applyFill="1" applyAlignment="1">
      <alignment horizontal="left" vertical="top"/>
    </xf>
    <xf numFmtId="0" fontId="7" fillId="5" borderId="0" xfId="0" applyFont="1" applyFill="1" applyAlignment="1">
      <alignment horizontal="left" vertical="center"/>
    </xf>
    <xf numFmtId="44" fontId="7" fillId="5" borderId="0" xfId="0" applyNumberFormat="1" applyFont="1" applyFill="1" applyAlignment="1">
      <alignment horizontal="left" vertical="center"/>
    </xf>
    <xf numFmtId="166" fontId="18" fillId="4" borderId="0" xfId="0" applyNumberFormat="1" applyFont="1" applyFill="1" applyAlignment="1">
      <alignment horizontal="left" vertical="center"/>
    </xf>
    <xf numFmtId="166" fontId="7" fillId="5" borderId="0" xfId="0" applyNumberFormat="1" applyFont="1" applyFill="1" applyAlignment="1">
      <alignment horizontal="left" vertical="center"/>
    </xf>
    <xf numFmtId="166" fontId="13" fillId="5" borderId="0" xfId="0" applyNumberFormat="1" applyFont="1" applyFill="1" applyAlignment="1">
      <alignment horizontal="left" vertical="center"/>
    </xf>
    <xf numFmtId="44" fontId="13" fillId="5" borderId="0" xfId="0" applyNumberFormat="1" applyFont="1" applyFill="1" applyAlignment="1">
      <alignment horizontal="left" vertical="center"/>
    </xf>
    <xf numFmtId="166" fontId="12" fillId="5" borderId="0" xfId="0" applyNumberFormat="1" applyFont="1" applyFill="1" applyAlignment="1">
      <alignment horizontal="left" vertical="center"/>
    </xf>
    <xf numFmtId="0" fontId="16" fillId="5" borderId="0" xfId="0" applyFont="1" applyFill="1" applyAlignment="1">
      <alignment vertical="center" wrapText="1"/>
    </xf>
    <xf numFmtId="0" fontId="7" fillId="5" borderId="0" xfId="0" applyFont="1" applyFill="1" applyAlignment="1">
      <alignment vertical="center" wrapText="1"/>
    </xf>
    <xf numFmtId="0" fontId="19" fillId="0" borderId="0" xfId="0" applyFont="1" applyFill="1" applyAlignment="1">
      <alignment horizontal="left" vertical="center"/>
    </xf>
    <xf numFmtId="44" fontId="19" fillId="0" borderId="0" xfId="0" applyNumberFormat="1" applyFont="1" applyFill="1" applyAlignment="1">
      <alignment horizontal="left" vertical="center"/>
    </xf>
    <xf numFmtId="0" fontId="0" fillId="4" borderId="0" xfId="0" applyFill="1"/>
    <xf numFmtId="0" fontId="15" fillId="4" borderId="3" xfId="1" applyFont="1" applyFill="1" applyBorder="1" applyAlignment="1">
      <alignment vertical="center" wrapText="1"/>
    </xf>
    <xf numFmtId="0" fontId="21" fillId="4" borderId="0" xfId="1" applyFont="1" applyFill="1" applyBorder="1" applyAlignment="1">
      <alignment horizontal="left"/>
    </xf>
    <xf numFmtId="0" fontId="20" fillId="4" borderId="0" xfId="1" applyFont="1" applyFill="1" applyBorder="1" applyAlignment="1">
      <alignment horizontal="left" vertical="center" wrapText="1"/>
    </xf>
    <xf numFmtId="0" fontId="24" fillId="4" borderId="0" xfId="2" applyFont="1" applyFill="1">
      <alignment horizontal="left"/>
    </xf>
    <xf numFmtId="0" fontId="25" fillId="4" borderId="2" xfId="0" applyFont="1" applyFill="1" applyBorder="1" applyAlignment="1">
      <alignment horizontal="left" vertical="center"/>
    </xf>
    <xf numFmtId="44" fontId="25" fillId="4" borderId="2" xfId="0" applyNumberFormat="1" applyFont="1" applyFill="1" applyBorder="1" applyAlignment="1">
      <alignment horizontal="left" vertical="center"/>
    </xf>
    <xf numFmtId="166" fontId="23" fillId="4" borderId="0" xfId="0" applyNumberFormat="1" applyFont="1" applyFill="1" applyAlignment="1">
      <alignment horizontal="left" vertical="center"/>
    </xf>
    <xf numFmtId="44" fontId="25" fillId="4" borderId="0" xfId="0" applyNumberFormat="1" applyFont="1" applyFill="1" applyAlignment="1">
      <alignment horizontal="left" vertical="center"/>
    </xf>
    <xf numFmtId="14" fontId="25" fillId="5" borderId="4" xfId="0" applyNumberFormat="1" applyFont="1" applyFill="1" applyBorder="1" applyAlignment="1">
      <alignment horizontal="left" vertical="center" wrapText="1"/>
    </xf>
    <xf numFmtId="44" fontId="25" fillId="5" borderId="4" xfId="0" applyNumberFormat="1" applyFont="1" applyFill="1" applyBorder="1" applyAlignment="1">
      <alignment horizontal="left" vertical="center"/>
    </xf>
    <xf numFmtId="44" fontId="7" fillId="6" borderId="0" xfId="0" applyNumberFormat="1" applyFont="1" applyFill="1" applyAlignment="1">
      <alignment horizontal="left"/>
    </xf>
    <xf numFmtId="0" fontId="26" fillId="4" borderId="0" xfId="1" applyFont="1" applyFill="1" applyBorder="1" applyAlignment="1">
      <alignment horizontal="left" vertical="center" wrapText="1"/>
    </xf>
    <xf numFmtId="0" fontId="27" fillId="4" borderId="0" xfId="0" applyFont="1" applyFill="1" applyAlignment="1">
      <alignment horizontal="left"/>
    </xf>
    <xf numFmtId="166" fontId="28" fillId="4" borderId="0" xfId="0" applyNumberFormat="1" applyFont="1" applyFill="1" applyAlignment="1">
      <alignment horizontal="left" vertical="center" wrapText="1"/>
    </xf>
    <xf numFmtId="0" fontId="29" fillId="4" borderId="0" xfId="1" applyFont="1" applyFill="1" applyBorder="1" applyAlignment="1">
      <alignment horizontal="left" vertical="center" wrapText="1"/>
    </xf>
    <xf numFmtId="0" fontId="7" fillId="5" borderId="0" xfId="0" applyFont="1" applyFill="1" applyAlignment="1">
      <alignment horizontal="left" vertical="center" wrapText="1"/>
    </xf>
    <xf numFmtId="0" fontId="22" fillId="4" borderId="0" xfId="0" applyFont="1" applyFill="1" applyAlignment="1">
      <alignment horizontal="center" vertical="center"/>
    </xf>
    <xf numFmtId="167" fontId="17" fillId="5" borderId="0" xfId="4" applyNumberFormat="1" applyFont="1" applyFill="1" applyAlignment="1">
      <alignment horizontal="center" vertical="top"/>
    </xf>
    <xf numFmtId="0" fontId="12" fillId="4" borderId="1" xfId="3" applyFont="1" applyFill="1" applyAlignment="1"/>
    <xf numFmtId="167" fontId="17" fillId="5" borderId="0" xfId="4" applyNumberFormat="1" applyFont="1" applyFill="1" applyAlignment="1">
      <alignment horizontal="left" vertical="top"/>
    </xf>
  </cellXfs>
  <cellStyles count="6">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17">
    <dxf>
      <font>
        <strike val="0"/>
        <outline val="0"/>
        <shadow val="0"/>
        <u val="none"/>
        <vertAlign val="baseline"/>
        <name val="Work Sans"/>
        <scheme val="none"/>
      </font>
      <numFmt numFmtId="34" formatCode="_(&quot;£&quot;* #,##0.00_);_(&quot;£&quot;* \(#,##0.00\);_(&quot;£&quot;* &quot;-&quot;??_);_(@_)"/>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name val="Work Sans"/>
        <scheme val="none"/>
      </font>
      <numFmt numFmtId="166" formatCode="m/d/yyyy"/>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name val="Work Sans"/>
        <scheme val="none"/>
      </font>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sz val="10"/>
        <color theme="3" tint="0.249977111117893"/>
        <name val="Work Sans"/>
        <scheme val="none"/>
      </font>
      <fill>
        <patternFill patternType="solid">
          <fgColor indexed="64"/>
          <bgColor theme="0"/>
        </patternFill>
      </fill>
    </dxf>
    <dxf>
      <font>
        <strike val="0"/>
        <outline val="0"/>
        <shadow val="0"/>
        <u val="none"/>
        <vertAlign val="baseline"/>
        <name val="Work Sans"/>
        <scheme val="none"/>
      </font>
      <numFmt numFmtId="34" formatCode="_(&quot;£&quot;* #,##0.00_);_(&quot;£&quot;* \(#,##0.00\);_(&quot;£&quot;* &quot;-&quot;??_);_(@_)"/>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name val="Work Sans"/>
        <scheme val="none"/>
      </font>
      <numFmt numFmtId="166" formatCode="m/d/yyyy"/>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name val="Work Sans"/>
        <scheme val="none"/>
      </font>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name val="Work Sans"/>
        <scheme val="none"/>
      </font>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sz val="10"/>
        <color theme="3" tint="0.249977111117893"/>
        <name val="Work Sans"/>
        <scheme val="none"/>
      </font>
      <fill>
        <patternFill patternType="solid">
          <fgColor indexed="64"/>
          <bgColor theme="0"/>
        </patternFill>
      </fill>
    </dxf>
    <dxf>
      <font>
        <strike val="0"/>
        <outline val="0"/>
        <shadow val="0"/>
        <u val="none"/>
        <vertAlign val="baseline"/>
        <name val="Work Sans"/>
        <scheme val="none"/>
      </font>
      <numFmt numFmtId="34" formatCode="_(&quot;£&quot;* #,##0.00_);_(&quot;£&quot;* \(#,##0.00\);_(&quot;£&quot;* &quot;-&quot;??_);_(@_)"/>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name val="Work Sans"/>
        <scheme val="none"/>
      </font>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name val="Work Sans"/>
        <scheme val="none"/>
      </font>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sz val="10"/>
        <color theme="3" tint="0.249977111117893"/>
        <name val="Work Sans"/>
        <scheme val="none"/>
      </font>
      <fill>
        <patternFill patternType="solid">
          <fgColor indexed="64"/>
          <bgColor theme="0"/>
        </patternFill>
      </fill>
    </dxf>
    <dxf>
      <font>
        <color theme="7"/>
      </font>
    </dxf>
    <dxf>
      <font>
        <b val="0"/>
        <i val="0"/>
        <color theme="3" tint="0.24994659260841701"/>
      </font>
      <fill>
        <patternFill>
          <bgColor theme="2" tint="-9.9948118533890809E-2"/>
        </patternFill>
      </fill>
      <border>
        <top style="double">
          <color theme="3" tint="9.9948118533890809E-2"/>
        </top>
      </border>
    </dxf>
    <dxf>
      <font>
        <b val="0"/>
        <i val="0"/>
        <color theme="4"/>
      </font>
      <fill>
        <patternFill patternType="solid">
          <fgColor theme="1"/>
          <bgColor theme="2" tint="-9.9948118533890809E-2"/>
        </patternFill>
      </fill>
      <border diagonalUp="0" diagonalDown="0">
        <left/>
        <right/>
        <top/>
        <bottom style="thin">
          <color theme="2" tint="-0.24994659260841701"/>
        </bottom>
        <vertical/>
        <horizontal/>
      </border>
    </dxf>
    <dxf>
      <font>
        <b val="0"/>
        <i val="0"/>
        <color theme="3" tint="0.24994659260841701"/>
      </font>
      <fill>
        <patternFill>
          <bgColor theme="2" tint="-9.9948118533890809E-2"/>
        </patternFill>
      </fill>
      <border diagonalUp="0" diagonalDown="0">
        <left/>
        <right/>
        <top/>
        <bottom/>
        <vertical/>
        <horizontal style="thin">
          <color theme="2" tint="-0.24994659260841701"/>
        </horizontal>
      </border>
    </dxf>
  </dxfs>
  <tableStyles count="1" defaultTableStyle="TableStyleMedium2" defaultPivotStyle="PivotStyleLight16">
    <tableStyle name="Personal budget table" pivot="0" count="3" xr9:uid="{00000000-0011-0000-FFFF-FFFF00000000}">
      <tableStyleElement type="wholeTable" dxfId="16"/>
      <tableStyleElement type="headerRow" dxfId="15"/>
      <tableStyleElement type="total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0261220415477837"/>
          <c:y val="0.19933717294131384"/>
          <c:w val="0.77479386099288527"/>
          <c:h val="0.64091170605289205"/>
        </c:manualLayout>
      </c:layout>
      <c:doughnutChart>
        <c:varyColors val="1"/>
        <c:ser>
          <c:idx val="0"/>
          <c:order val="0"/>
          <c:dPt>
            <c:idx val="0"/>
            <c:bubble3D val="0"/>
            <c:spPr>
              <a:solidFill>
                <a:schemeClr val="accent6">
                  <a:shade val="76000"/>
                </a:schemeClr>
              </a:solidFill>
              <a:ln>
                <a:noFill/>
              </a:ln>
              <a:effectLst/>
            </c:spPr>
            <c:extLst>
              <c:ext xmlns:c16="http://schemas.microsoft.com/office/drawing/2014/chart" uri="{C3380CC4-5D6E-409C-BE32-E72D297353CC}">
                <c16:uniqueId val="{00000001-DEA9-4669-9A55-9B918C2F1273}"/>
              </c:ext>
            </c:extLst>
          </c:dPt>
          <c:dPt>
            <c:idx val="1"/>
            <c:bubble3D val="0"/>
            <c:spPr>
              <a:solidFill>
                <a:schemeClr val="accent6">
                  <a:tint val="77000"/>
                </a:schemeClr>
              </a:solidFill>
              <a:ln>
                <a:noFill/>
              </a:ln>
              <a:effectLst/>
            </c:spPr>
            <c:extLst>
              <c:ext xmlns:c16="http://schemas.microsoft.com/office/drawing/2014/chart" uri="{C3380CC4-5D6E-409C-BE32-E72D297353CC}">
                <c16:uniqueId val="{00000003-DEA9-4669-9A55-9B918C2F1273}"/>
              </c:ext>
            </c:extLst>
          </c:dPt>
          <c:dLbls>
            <c:dLbl>
              <c:idx val="0"/>
              <c:delete val="1"/>
              <c:extLst>
                <c:ext xmlns:c15="http://schemas.microsoft.com/office/drawing/2012/chart" uri="{CE6537A1-D6FC-4f65-9D91-7224C49458BB}"/>
                <c:ext xmlns:c16="http://schemas.microsoft.com/office/drawing/2014/chart" uri="{C3380CC4-5D6E-409C-BE32-E72D297353CC}">
                  <c16:uniqueId val="{00000001-DEA9-4669-9A55-9B918C2F1273}"/>
                </c:ext>
              </c:extLst>
            </c:dLbl>
            <c:dLbl>
              <c:idx val="1"/>
              <c:layout>
                <c:manualLayout>
                  <c:x val="1.2404568818206039E-2"/>
                  <c:y val="-0.10199328611124503"/>
                </c:manualLayout>
              </c:layout>
              <c:showLegendKey val="0"/>
              <c:showVal val="1"/>
              <c:showCatName val="0"/>
              <c:showSerName val="0"/>
              <c:showPercent val="0"/>
              <c:showBubbleSize val="0"/>
              <c:extLst>
                <c:ext xmlns:c15="http://schemas.microsoft.com/office/drawing/2012/chart" uri="{CE6537A1-D6FC-4f65-9D91-7224C49458BB}">
                  <c15:layout>
                    <c:manualLayout>
                      <c:w val="0.98759543118179394"/>
                      <c:h val="0.99988896314623976"/>
                    </c:manualLayout>
                  </c15:layout>
                </c:ext>
                <c:ext xmlns:c16="http://schemas.microsoft.com/office/drawing/2014/chart" uri="{C3380CC4-5D6E-409C-BE32-E72D297353CC}">
                  <c16:uniqueId val="{00000003-DEA9-4669-9A55-9B918C2F1273}"/>
                </c:ext>
              </c:extLst>
            </c:dLbl>
            <c:spPr>
              <a:noFill/>
              <a:ln>
                <a:noFill/>
              </a:ln>
              <a:effectLst/>
            </c:spPr>
            <c:txPr>
              <a:bodyPr rot="0" spcFirstLastPara="1" vertOverflow="clip" horzOverflow="clip" vert="horz" wrap="square" lIns="38100" tIns="19050" rIns="38100" bIns="19050" anchor="ctr" anchorCtr="1">
                <a:noAutofit/>
              </a:bodyPr>
              <a:lstStyle/>
              <a:p>
                <a:pPr>
                  <a:defRPr sz="5300" b="0" i="0" u="none" strike="noStrike" kern="1200" baseline="0">
                    <a:solidFill>
                      <a:schemeClr val="tx2">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ext>
            </c:extLst>
          </c:dLbls>
          <c:val>
            <c:numRef>
              <c:f>'Chart Data'!$B$4:$B$5</c:f>
              <c:numCache>
                <c:formatCode>0%</c:formatCode>
                <c:ptCount val="2"/>
                <c:pt idx="0">
                  <c:v>0</c:v>
                </c:pt>
                <c:pt idx="1">
                  <c:v>0</c:v>
                </c:pt>
              </c:numCache>
            </c:numRef>
          </c:val>
          <c:extLst>
            <c:ext xmlns:c16="http://schemas.microsoft.com/office/drawing/2014/chart" uri="{C3380CC4-5D6E-409C-BE32-E72D297353CC}">
              <c16:uniqueId val="{00000004-2E22-4DD0-9B19-D5F075987E9B}"/>
            </c:ext>
          </c:extLst>
        </c:ser>
        <c:dLbls>
          <c:showLegendKey val="0"/>
          <c:showVal val="1"/>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1">
                <a:tint val="77000"/>
              </a:schemeClr>
            </a:solidFill>
            <a:ln>
              <a:noFill/>
            </a:ln>
            <a:effectLst/>
          </c:spPr>
          <c:invertIfNegative val="0"/>
          <c:cat>
            <c:strLit>
              <c:ptCount val="1"/>
              <c:pt idx="0">
                <c:v> </c:v>
              </c:pt>
            </c:strLit>
          </c:cat>
          <c:val>
            <c:numRef>
              <c:f>'Current Month'!$B$14</c:f>
              <c:numCache>
                <c:formatCode>_("£"* #,##0_);_("£"* \(#,##0\);_("£"* "-"??_);_(@_)</c:formatCode>
                <c:ptCount val="1"/>
                <c:pt idx="0">
                  <c:v>0</c:v>
                </c:pt>
              </c:numCache>
            </c:numRef>
          </c:val>
          <c:extLst>
            <c:ext xmlns:c16="http://schemas.microsoft.com/office/drawing/2014/chart" uri="{C3380CC4-5D6E-409C-BE32-E72D297353CC}">
              <c16:uniqueId val="{00000000-32D9-4A8D-AD80-74C09DFD73FF}"/>
            </c:ext>
          </c:extLst>
        </c:ser>
        <c:ser>
          <c:idx val="1"/>
          <c:order val="1"/>
          <c:tx>
            <c:v>Expenses</c:v>
          </c:tx>
          <c:spPr>
            <a:solidFill>
              <a:schemeClr val="accent1">
                <a:shade val="76000"/>
              </a:schemeClr>
            </a:solidFill>
            <a:ln>
              <a:noFill/>
            </a:ln>
            <a:effectLst/>
          </c:spPr>
          <c:invertIfNegative val="0"/>
          <c:cat>
            <c:strLit>
              <c:ptCount val="1"/>
              <c:pt idx="0">
                <c:v> </c:v>
              </c:pt>
            </c:strLit>
          </c:cat>
          <c:val>
            <c:numRef>
              <c:f>'Current Month'!$B$17</c:f>
              <c:numCache>
                <c:formatCode>_("£"* #,##0_);_("£"* \(#,##0\);_("£"* "-"??_);_(@_)</c:formatCode>
                <c:ptCount val="1"/>
                <c:pt idx="0">
                  <c:v>0</c:v>
                </c:pt>
              </c:numCache>
            </c:numRef>
          </c:val>
          <c:extLst>
            <c:ext xmlns:c16="http://schemas.microsoft.com/office/drawing/2014/chart" uri="{C3380CC4-5D6E-409C-BE32-E72D297353CC}">
              <c16:uniqueId val="{00000001-32D9-4A8D-AD80-74C09DFD73FF}"/>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4296208"/>
        <c:crosses val="autoZero"/>
        <c:auto val="1"/>
        <c:lblAlgn val="ctr"/>
        <c:lblOffset val="100"/>
        <c:noMultiLvlLbl val="0"/>
      </c:catAx>
      <c:valAx>
        <c:axId val="274296208"/>
        <c:scaling>
          <c:orientation val="minMax"/>
        </c:scaling>
        <c:delete val="0"/>
        <c:axPos val="l"/>
        <c:numFmt formatCode="_(&quot;£&quot;* #,##0_);_(&quot;£&quot;* \(#,##0\);_(&quot;£&quot;* &quot;-&quot;??_);_(@_)"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n-US"/>
          </a:p>
        </c:txPr>
        <c:crossAx val="274295816"/>
        <c:crosses val="autoZero"/>
        <c:crossBetween val="between"/>
      </c:valAx>
      <c:spPr>
        <a:noFill/>
        <a:ln>
          <a:noFill/>
        </a:ln>
        <a:effectLst/>
      </c:spPr>
    </c:plotArea>
    <c:legend>
      <c:legendPos val="b"/>
      <c:layout>
        <c:manualLayout>
          <c:xMode val="edge"/>
          <c:yMode val="edge"/>
          <c:x val="0.18281840413974934"/>
          <c:y val="0.89169339188382579"/>
          <c:w val="0.77258841220149943"/>
          <c:h val="6.654289369582477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doughnutChart>
        <c:varyColors val="1"/>
        <c:ser>
          <c:idx val="0"/>
          <c:order val="0"/>
          <c:dPt>
            <c:idx val="0"/>
            <c:bubble3D val="0"/>
            <c:spPr>
              <a:solidFill>
                <a:schemeClr val="accent6">
                  <a:shade val="38000"/>
                </a:schemeClr>
              </a:solidFill>
              <a:ln w="19050">
                <a:solidFill>
                  <a:schemeClr val="lt1"/>
                </a:solidFill>
              </a:ln>
              <a:effectLst/>
            </c:spPr>
            <c:extLst>
              <c:ext xmlns:c16="http://schemas.microsoft.com/office/drawing/2014/chart" uri="{C3380CC4-5D6E-409C-BE32-E72D297353CC}">
                <c16:uniqueId val="{00000001-D79E-0848-9F21-5B5B82D6237A}"/>
              </c:ext>
            </c:extLst>
          </c:dPt>
          <c:dPt>
            <c:idx val="1"/>
            <c:bubble3D val="0"/>
            <c:spPr>
              <a:solidFill>
                <a:schemeClr val="accent6">
                  <a:shade val="47000"/>
                </a:schemeClr>
              </a:solidFill>
              <a:ln w="19050">
                <a:solidFill>
                  <a:schemeClr val="lt1"/>
                </a:solidFill>
              </a:ln>
              <a:effectLst/>
            </c:spPr>
            <c:extLst>
              <c:ext xmlns:c16="http://schemas.microsoft.com/office/drawing/2014/chart" uri="{C3380CC4-5D6E-409C-BE32-E72D297353CC}">
                <c16:uniqueId val="{00000003-D79E-0848-9F21-5B5B82D6237A}"/>
              </c:ext>
            </c:extLst>
          </c:dPt>
          <c:dPt>
            <c:idx val="2"/>
            <c:bubble3D val="0"/>
            <c:spPr>
              <a:solidFill>
                <a:schemeClr val="accent6">
                  <a:shade val="56000"/>
                </a:schemeClr>
              </a:solidFill>
              <a:ln w="19050">
                <a:solidFill>
                  <a:schemeClr val="lt1"/>
                </a:solidFill>
              </a:ln>
              <a:effectLst/>
            </c:spPr>
            <c:extLst>
              <c:ext xmlns:c16="http://schemas.microsoft.com/office/drawing/2014/chart" uri="{C3380CC4-5D6E-409C-BE32-E72D297353CC}">
                <c16:uniqueId val="{00000005-D79E-0848-9F21-5B5B82D6237A}"/>
              </c:ext>
            </c:extLst>
          </c:dPt>
          <c:dPt>
            <c:idx val="3"/>
            <c:bubble3D val="0"/>
            <c:spPr>
              <a:solidFill>
                <a:schemeClr val="accent6">
                  <a:shade val="65000"/>
                </a:schemeClr>
              </a:solidFill>
              <a:ln w="19050">
                <a:solidFill>
                  <a:schemeClr val="lt1"/>
                </a:solidFill>
              </a:ln>
              <a:effectLst/>
            </c:spPr>
            <c:extLst>
              <c:ext xmlns:c16="http://schemas.microsoft.com/office/drawing/2014/chart" uri="{C3380CC4-5D6E-409C-BE32-E72D297353CC}">
                <c16:uniqueId val="{00000007-D79E-0848-9F21-5B5B82D6237A}"/>
              </c:ext>
            </c:extLst>
          </c:dPt>
          <c:dPt>
            <c:idx val="4"/>
            <c:bubble3D val="0"/>
            <c:spPr>
              <a:solidFill>
                <a:schemeClr val="accent6">
                  <a:shade val="73000"/>
                </a:schemeClr>
              </a:solidFill>
              <a:ln w="19050">
                <a:solidFill>
                  <a:schemeClr val="lt1"/>
                </a:solidFill>
              </a:ln>
              <a:effectLst/>
            </c:spPr>
            <c:extLst>
              <c:ext xmlns:c16="http://schemas.microsoft.com/office/drawing/2014/chart" uri="{C3380CC4-5D6E-409C-BE32-E72D297353CC}">
                <c16:uniqueId val="{00000009-D79E-0848-9F21-5B5B82D6237A}"/>
              </c:ext>
            </c:extLst>
          </c:dPt>
          <c:dPt>
            <c:idx val="5"/>
            <c:bubble3D val="0"/>
            <c:spPr>
              <a:solidFill>
                <a:schemeClr val="accent6">
                  <a:shade val="82000"/>
                </a:schemeClr>
              </a:solidFill>
              <a:ln w="19050">
                <a:solidFill>
                  <a:schemeClr val="lt1"/>
                </a:solidFill>
              </a:ln>
              <a:effectLst/>
            </c:spPr>
            <c:extLst>
              <c:ext xmlns:c16="http://schemas.microsoft.com/office/drawing/2014/chart" uri="{C3380CC4-5D6E-409C-BE32-E72D297353CC}">
                <c16:uniqueId val="{0000000B-D79E-0848-9F21-5B5B82D6237A}"/>
              </c:ext>
            </c:extLst>
          </c:dPt>
          <c:dPt>
            <c:idx val="6"/>
            <c:bubble3D val="0"/>
            <c:spPr>
              <a:solidFill>
                <a:schemeClr val="accent6">
                  <a:shade val="91000"/>
                </a:schemeClr>
              </a:solidFill>
              <a:ln w="19050">
                <a:solidFill>
                  <a:schemeClr val="lt1"/>
                </a:solidFill>
              </a:ln>
              <a:effectLst/>
            </c:spPr>
            <c:extLst>
              <c:ext xmlns:c16="http://schemas.microsoft.com/office/drawing/2014/chart" uri="{C3380CC4-5D6E-409C-BE32-E72D297353CC}">
                <c16:uniqueId val="{0000000D-D79E-0848-9F21-5B5B82D6237A}"/>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D79E-0848-9F21-5B5B82D6237A}"/>
              </c:ext>
            </c:extLst>
          </c:dPt>
          <c:dPt>
            <c:idx val="8"/>
            <c:bubble3D val="0"/>
            <c:spPr>
              <a:solidFill>
                <a:schemeClr val="accent6">
                  <a:tint val="92000"/>
                </a:schemeClr>
              </a:solidFill>
              <a:ln w="19050">
                <a:solidFill>
                  <a:schemeClr val="lt1"/>
                </a:solidFill>
              </a:ln>
              <a:effectLst/>
            </c:spPr>
            <c:extLst>
              <c:ext xmlns:c16="http://schemas.microsoft.com/office/drawing/2014/chart" uri="{C3380CC4-5D6E-409C-BE32-E72D297353CC}">
                <c16:uniqueId val="{00000011-D79E-0848-9F21-5B5B82D6237A}"/>
              </c:ext>
            </c:extLst>
          </c:dPt>
          <c:dPt>
            <c:idx val="9"/>
            <c:bubble3D val="0"/>
            <c:spPr>
              <a:solidFill>
                <a:schemeClr val="accent6">
                  <a:tint val="83000"/>
                </a:schemeClr>
              </a:solidFill>
              <a:ln w="19050">
                <a:solidFill>
                  <a:schemeClr val="lt1"/>
                </a:solidFill>
              </a:ln>
              <a:effectLst/>
            </c:spPr>
            <c:extLst>
              <c:ext xmlns:c16="http://schemas.microsoft.com/office/drawing/2014/chart" uri="{C3380CC4-5D6E-409C-BE32-E72D297353CC}">
                <c16:uniqueId val="{00000013-D79E-0848-9F21-5B5B82D6237A}"/>
              </c:ext>
            </c:extLst>
          </c:dPt>
          <c:dPt>
            <c:idx val="10"/>
            <c:bubble3D val="0"/>
            <c:spPr>
              <a:solidFill>
                <a:schemeClr val="accent6">
                  <a:tint val="74000"/>
                </a:schemeClr>
              </a:solidFill>
              <a:ln w="19050">
                <a:solidFill>
                  <a:schemeClr val="lt1"/>
                </a:solidFill>
              </a:ln>
              <a:effectLst/>
            </c:spPr>
            <c:extLst>
              <c:ext xmlns:c16="http://schemas.microsoft.com/office/drawing/2014/chart" uri="{C3380CC4-5D6E-409C-BE32-E72D297353CC}">
                <c16:uniqueId val="{00000015-D79E-0848-9F21-5B5B82D6237A}"/>
              </c:ext>
            </c:extLst>
          </c:dPt>
          <c:dPt>
            <c:idx val="11"/>
            <c:bubble3D val="0"/>
            <c:spPr>
              <a:solidFill>
                <a:schemeClr val="accent6">
                  <a:tint val="65000"/>
                </a:schemeClr>
              </a:solidFill>
              <a:ln w="19050">
                <a:solidFill>
                  <a:schemeClr val="lt1"/>
                </a:solidFill>
              </a:ln>
              <a:effectLst/>
            </c:spPr>
            <c:extLst>
              <c:ext xmlns:c16="http://schemas.microsoft.com/office/drawing/2014/chart" uri="{C3380CC4-5D6E-409C-BE32-E72D297353CC}">
                <c16:uniqueId val="{00000017-D79E-0848-9F21-5B5B82D6237A}"/>
              </c:ext>
            </c:extLst>
          </c:dPt>
          <c:dPt>
            <c:idx val="12"/>
            <c:bubble3D val="0"/>
            <c:spPr>
              <a:solidFill>
                <a:schemeClr val="accent6">
                  <a:tint val="57000"/>
                </a:schemeClr>
              </a:solidFill>
              <a:ln w="19050">
                <a:solidFill>
                  <a:schemeClr val="lt1"/>
                </a:solidFill>
              </a:ln>
              <a:effectLst/>
            </c:spPr>
            <c:extLst>
              <c:ext xmlns:c16="http://schemas.microsoft.com/office/drawing/2014/chart" uri="{C3380CC4-5D6E-409C-BE32-E72D297353CC}">
                <c16:uniqueId val="{00000019-D79E-0848-9F21-5B5B82D6237A}"/>
              </c:ext>
            </c:extLst>
          </c:dPt>
          <c:dPt>
            <c:idx val="13"/>
            <c:bubble3D val="0"/>
            <c:spPr>
              <a:solidFill>
                <a:schemeClr val="accent6">
                  <a:tint val="48000"/>
                </a:schemeClr>
              </a:solidFill>
              <a:ln w="19050">
                <a:solidFill>
                  <a:schemeClr val="lt1"/>
                </a:solidFill>
              </a:ln>
              <a:effectLst/>
            </c:spPr>
            <c:extLst>
              <c:ext xmlns:c16="http://schemas.microsoft.com/office/drawing/2014/chart" uri="{C3380CC4-5D6E-409C-BE32-E72D297353CC}">
                <c16:uniqueId val="{0000001B-D79E-0848-9F21-5B5B82D6237A}"/>
              </c:ext>
            </c:extLst>
          </c:dPt>
          <c:dPt>
            <c:idx val="14"/>
            <c:bubble3D val="0"/>
            <c:spPr>
              <a:solidFill>
                <a:schemeClr val="accent6">
                  <a:tint val="39000"/>
                </a:schemeClr>
              </a:solidFill>
              <a:ln w="19050">
                <a:solidFill>
                  <a:schemeClr val="lt1"/>
                </a:solidFill>
              </a:ln>
              <a:effectLst/>
            </c:spPr>
            <c:extLst>
              <c:ext xmlns:c16="http://schemas.microsoft.com/office/drawing/2014/chart" uri="{C3380CC4-5D6E-409C-BE32-E72D297353CC}">
                <c16:uniqueId val="{0000001D-D79E-0848-9F21-5B5B82D6237A}"/>
              </c:ext>
            </c:extLst>
          </c:dPt>
          <c:cat>
            <c:strRef>
              <c:f>'Current Month'!$E$29:$E$43</c:f>
              <c:strCache>
                <c:ptCount val="15"/>
                <c:pt idx="0">
                  <c:v>Rent/mortgage</c:v>
                </c:pt>
                <c:pt idx="1">
                  <c:v>Electric</c:v>
                </c:pt>
                <c:pt idx="2">
                  <c:v>Gas</c:v>
                </c:pt>
                <c:pt idx="3">
                  <c:v>Water</c:v>
                </c:pt>
                <c:pt idx="4">
                  <c:v>Council Tax</c:v>
                </c:pt>
                <c:pt idx="5">
                  <c:v>Mobile / Broadband</c:v>
                </c:pt>
                <c:pt idx="6">
                  <c:v>TV Licence </c:v>
                </c:pt>
                <c:pt idx="7">
                  <c:v>Groceries</c:v>
                </c:pt>
                <c:pt idx="8">
                  <c:v>Car Insurance</c:v>
                </c:pt>
                <c:pt idx="9">
                  <c:v>Car Expenses</c:v>
                </c:pt>
                <c:pt idx="10">
                  <c:v>Buildings &amp; Contents</c:v>
                </c:pt>
                <c:pt idx="11">
                  <c:v>Other Insurances</c:v>
                </c:pt>
                <c:pt idx="12">
                  <c:v>Childcare</c:v>
                </c:pt>
                <c:pt idx="13">
                  <c:v>Student loans</c:v>
                </c:pt>
                <c:pt idx="14">
                  <c:v>C.card Repayment</c:v>
                </c:pt>
              </c:strCache>
            </c:strRef>
          </c:cat>
          <c:val>
            <c:numRef>
              <c:f>'Current Month'!$G$29:$G$43</c:f>
              <c:numCache>
                <c:formatCode>_("£"* #,##0.00_);_("£"* \(#,##0.00\);_("£"*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E-D79E-0848-9F21-5B5B82D6237A}"/>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0"/>
          <c:order val="0"/>
          <c:dPt>
            <c:idx val="0"/>
            <c:bubble3D val="0"/>
            <c:spPr>
              <a:solidFill>
                <a:schemeClr val="accent3">
                  <a:shade val="47000"/>
                </a:schemeClr>
              </a:solidFill>
              <a:ln w="19050">
                <a:solidFill>
                  <a:schemeClr val="lt1"/>
                </a:solidFill>
              </a:ln>
              <a:effectLst/>
            </c:spPr>
            <c:extLst>
              <c:ext xmlns:c16="http://schemas.microsoft.com/office/drawing/2014/chart" uri="{C3380CC4-5D6E-409C-BE32-E72D297353CC}">
                <c16:uniqueId val="{00000001-84E2-214F-B967-83ABD1E6F65C}"/>
              </c:ext>
            </c:extLst>
          </c:dPt>
          <c:dPt>
            <c:idx val="1"/>
            <c:bubble3D val="0"/>
            <c:spPr>
              <a:solidFill>
                <a:schemeClr val="accent3">
                  <a:shade val="65000"/>
                </a:schemeClr>
              </a:solidFill>
              <a:ln w="19050">
                <a:solidFill>
                  <a:schemeClr val="lt1"/>
                </a:solidFill>
              </a:ln>
              <a:effectLst/>
            </c:spPr>
            <c:extLst>
              <c:ext xmlns:c16="http://schemas.microsoft.com/office/drawing/2014/chart" uri="{C3380CC4-5D6E-409C-BE32-E72D297353CC}">
                <c16:uniqueId val="{00000003-84E2-214F-B967-83ABD1E6F65C}"/>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84E2-214F-B967-83ABD1E6F65C}"/>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84E2-214F-B967-83ABD1E6F65C}"/>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84E2-214F-B967-83ABD1E6F65C}"/>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84E2-214F-B967-83ABD1E6F65C}"/>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84E2-214F-B967-83ABD1E6F65C}"/>
              </c:ext>
            </c:extLst>
          </c:dPt>
          <c:cat>
            <c:strRef>
              <c:f>'Current Month'!$E$44:$E$50</c:f>
              <c:strCache>
                <c:ptCount val="7"/>
                <c:pt idx="0">
                  <c:v>Sports / Hobbies</c:v>
                </c:pt>
                <c:pt idx="1">
                  <c:v>Personal care</c:v>
                </c:pt>
                <c:pt idx="2">
                  <c:v>Clothes </c:v>
                </c:pt>
                <c:pt idx="3">
                  <c:v>Travel / Holidays</c:v>
                </c:pt>
                <c:pt idx="4">
                  <c:v>Entertainment</c:v>
                </c:pt>
                <c:pt idx="5">
                  <c:v>Subscriptions</c:v>
                </c:pt>
                <c:pt idx="6">
                  <c:v>Miscellaneous</c:v>
                </c:pt>
              </c:strCache>
            </c:strRef>
          </c:cat>
          <c:val>
            <c:numRef>
              <c:f>'Current Month'!$G$44:$G$50</c:f>
              <c:numCache>
                <c:formatCode>_("£"* #,##0.00_);_("£"* \(#,##0.00\);_("£"*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84E2-214F-B967-83ABD1E6F65C}"/>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'Current Month'!$F$51:$F$52</c:f>
              <c:strCache>
                <c:ptCount val="2"/>
                <c:pt idx="0">
                  <c:v>Commited (Red) </c:v>
                </c:pt>
                <c:pt idx="1">
                  <c:v>Expendable</c:v>
                </c:pt>
              </c:strCache>
            </c:strRef>
          </c:cat>
          <c:val>
            <c:numRef>
              <c:f>'Current Month'!$G$51:$G$52</c:f>
              <c:numCache>
                <c:formatCode>_("£"* #,##0.00_);_("£"* \(#,##0.00\);_("£"* "-"??_);_(@_)</c:formatCode>
                <c:ptCount val="2"/>
                <c:pt idx="0">
                  <c:v>0</c:v>
                </c:pt>
                <c:pt idx="1">
                  <c:v>0</c:v>
                </c:pt>
              </c:numCache>
            </c:numRef>
          </c:val>
          <c:extLst>
            <c:ext xmlns:c16="http://schemas.microsoft.com/office/drawing/2014/chart" uri="{C3380CC4-5D6E-409C-BE32-E72D297353CC}">
              <c16:uniqueId val="{00000000-77B9-784E-8387-50FA4828AA13}"/>
            </c:ext>
          </c:extLst>
        </c:ser>
        <c:dLbls>
          <c:showLegendKey val="0"/>
          <c:showVal val="0"/>
          <c:showCatName val="0"/>
          <c:showSerName val="0"/>
          <c:showPercent val="0"/>
          <c:showBubbleSize val="0"/>
        </c:dLbls>
        <c:gapWidth val="219"/>
        <c:axId val="1920773600"/>
        <c:axId val="1919770000"/>
      </c:barChart>
      <c:catAx>
        <c:axId val="19207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9770000"/>
        <c:crosses val="autoZero"/>
        <c:auto val="1"/>
        <c:lblAlgn val="ctr"/>
        <c:lblOffset val="100"/>
        <c:noMultiLvlLbl val="0"/>
      </c:catAx>
      <c:valAx>
        <c:axId val="19197700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773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463828</xdr:colOff>
      <xdr:row>9</xdr:row>
      <xdr:rowOff>63625</xdr:rowOff>
    </xdr:from>
    <xdr:to>
      <xdr:col>6</xdr:col>
      <xdr:colOff>1004958</xdr:colOff>
      <xdr:row>24</xdr:row>
      <xdr:rowOff>165100</xdr:rowOff>
    </xdr:to>
    <xdr:graphicFrame macro="">
      <xdr:nvGraphicFramePr>
        <xdr:cNvPr id="4" name="chtIncomePct" descr="Donut chart showing percentage of income." title="Percentage of income chart">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174041</xdr:colOff>
      <xdr:row>10</xdr:row>
      <xdr:rowOff>309655</xdr:rowOff>
    </xdr:from>
    <xdr:to>
      <xdr:col>10</xdr:col>
      <xdr:colOff>160131</xdr:colOff>
      <xdr:row>23</xdr:row>
      <xdr:rowOff>165652</xdr:rowOff>
    </xdr:to>
    <xdr:graphicFrame macro="">
      <xdr:nvGraphicFramePr>
        <xdr:cNvPr id="2" name="chtIncomeExpenses" descr="Column bar chart showing income and expenses." title="Income vs. Expense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77306</xdr:colOff>
      <xdr:row>0</xdr:row>
      <xdr:rowOff>143566</xdr:rowOff>
    </xdr:from>
    <xdr:to>
      <xdr:col>1</xdr:col>
      <xdr:colOff>1247914</xdr:colOff>
      <xdr:row>0</xdr:row>
      <xdr:rowOff>611809</xdr:rowOff>
    </xdr:to>
    <xdr:pic>
      <xdr:nvPicPr>
        <xdr:cNvPr id="3" name="Picture 2">
          <a:extLst>
            <a:ext uri="{FF2B5EF4-FFF2-40B4-BE49-F238E27FC236}">
              <a16:creationId xmlns:a16="http://schemas.microsoft.com/office/drawing/2014/main" id="{6B8E5161-7EF7-864D-B3ED-B5F1C928D463}"/>
            </a:ext>
          </a:extLst>
        </xdr:cNvPr>
        <xdr:cNvPicPr>
          <a:picLocks noChangeAspect="1"/>
        </xdr:cNvPicPr>
      </xdr:nvPicPr>
      <xdr:blipFill>
        <a:blip xmlns:r="http://schemas.openxmlformats.org/officeDocument/2006/relationships" r:embed="rId3"/>
        <a:stretch>
          <a:fillRect/>
        </a:stretch>
      </xdr:blipFill>
      <xdr:spPr>
        <a:xfrm>
          <a:off x="419654" y="143566"/>
          <a:ext cx="1170608" cy="468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68635</xdr:colOff>
      <xdr:row>2</xdr:row>
      <xdr:rowOff>332093</xdr:rowOff>
    </xdr:from>
    <xdr:to>
      <xdr:col>4</xdr:col>
      <xdr:colOff>391809</xdr:colOff>
      <xdr:row>28</xdr:row>
      <xdr:rowOff>148619</xdr:rowOff>
    </xdr:to>
    <xdr:graphicFrame macro="">
      <xdr:nvGraphicFramePr>
        <xdr:cNvPr id="2" name="Chart 1">
          <a:extLst>
            <a:ext uri="{FF2B5EF4-FFF2-40B4-BE49-F238E27FC236}">
              <a16:creationId xmlns:a16="http://schemas.microsoft.com/office/drawing/2014/main" id="{5037AF43-817C-3647-BBD5-FE1646044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283454</xdr:colOff>
      <xdr:row>3</xdr:row>
      <xdr:rowOff>113490</xdr:rowOff>
    </xdr:from>
    <xdr:to>
      <xdr:col>8</xdr:col>
      <xdr:colOff>162129</xdr:colOff>
      <xdr:row>23</xdr:row>
      <xdr:rowOff>40533</xdr:rowOff>
    </xdr:to>
    <xdr:graphicFrame macro="">
      <xdr:nvGraphicFramePr>
        <xdr:cNvPr id="3" name="Chart 2">
          <a:extLst>
            <a:ext uri="{FF2B5EF4-FFF2-40B4-BE49-F238E27FC236}">
              <a16:creationId xmlns:a16="http://schemas.microsoft.com/office/drawing/2014/main" id="{4DF14C3C-1E4F-704B-B849-B13FC8DA7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652294</xdr:colOff>
      <xdr:row>5</xdr:row>
      <xdr:rowOff>12484</xdr:rowOff>
    </xdr:from>
    <xdr:to>
      <xdr:col>11</xdr:col>
      <xdr:colOff>797128</xdr:colOff>
      <xdr:row>19</xdr:row>
      <xdr:rowOff>84522</xdr:rowOff>
    </xdr:to>
    <xdr:graphicFrame macro="">
      <xdr:nvGraphicFramePr>
        <xdr:cNvPr id="4" name="Chart 3">
          <a:extLst>
            <a:ext uri="{FF2B5EF4-FFF2-40B4-BE49-F238E27FC236}">
              <a16:creationId xmlns:a16="http://schemas.microsoft.com/office/drawing/2014/main" id="{26CD3DAB-9750-C843-BF80-AEA56980E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thlyIncome" displayName="MonthlyIncome" ref="B28:C32" totalsRowShown="0" headerRowDxfId="12" dataDxfId="11" headerRowCellStyle="Heading 2">
  <autoFilter ref="B28:C32" xr:uid="{00000000-0009-0000-0100-000001000000}"/>
  <tableColumns count="2">
    <tableColumn id="1" xr3:uid="{00000000-0010-0000-0000-000001000000}" name="ITEM" dataDxfId="10"/>
    <tableColumn id="2" xr3:uid="{00000000-0010-0000-0000-000002000000}" name="AMOUNT" dataDxfId="9"/>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onthlyExpenses" displayName="MonthlyExpenses" ref="E28:G50" totalsRowShown="0" headerRowDxfId="8" dataDxfId="7" headerRowCellStyle="Heading 2">
  <autoFilter ref="E28:G50" xr:uid="{00000000-0009-0000-0100-000002000000}"/>
  <tableColumns count="3">
    <tableColumn id="1" xr3:uid="{00000000-0010-0000-0100-000001000000}" name="ITEM" dataDxfId="6"/>
    <tableColumn id="2" xr3:uid="{00000000-0010-0000-0100-000002000000}" name="DUE DATE" dataDxfId="5"/>
    <tableColumn id="3" xr3:uid="{00000000-0010-0000-0100-000003000000}" name="AMOUNT" dataDxfId="4"/>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avings" displayName="Savings" ref="I28:J32" totalsRowShown="0" headerRowDxfId="3" dataDxfId="2" headerRowCellStyle="Heading 2">
  <autoFilter ref="I28:J32" xr:uid="{00000000-0009-0000-0100-000003000000}"/>
  <tableColumns count="2">
    <tableColumn id="1" xr3:uid="{00000000-0010-0000-0200-000001000000}" name="ITEM" dataDxfId="1"/>
    <tableColumn id="2" xr3:uid="{00000000-0010-0000-0200-000002000000}" name="AMOUNT" dataDxfId="0"/>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heme/theme1.xml><?xml version="1.0" encoding="utf-8"?>
<a:theme xmlns:a="http://schemas.openxmlformats.org/drawingml/2006/main" name="Personal budget2">
  <a:themeElements>
    <a:clrScheme name="Personal budget">
      <a:dk1>
        <a:sysClr val="windowText" lastClr="000000"/>
      </a:dk1>
      <a:lt1>
        <a:sysClr val="window" lastClr="FFFFFF"/>
      </a:lt1>
      <a:dk2>
        <a:srgbClr val="2A2A29"/>
      </a:dk2>
      <a:lt2>
        <a:srgbClr val="EEEEEB"/>
      </a:lt2>
      <a:accent1>
        <a:srgbClr val="0592FE"/>
      </a:accent1>
      <a:accent2>
        <a:srgbClr val="69BBFE"/>
      </a:accent2>
      <a:accent3>
        <a:srgbClr val="2EB470"/>
      </a:accent3>
      <a:accent4>
        <a:srgbClr val="F35754"/>
      </a:accent4>
      <a:accent5>
        <a:srgbClr val="B35297"/>
      </a:accent5>
      <a:accent6>
        <a:srgbClr val="FB911F"/>
      </a:accent6>
      <a:hlink>
        <a:srgbClr val="B35297"/>
      </a:hlink>
      <a:folHlink>
        <a:srgbClr val="0591FE"/>
      </a:folHlink>
    </a:clrScheme>
    <a:fontScheme name="Personal budget">
      <a:majorFont>
        <a:latin typeface="Tahoma"/>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fitToPage="1"/>
  </sheetPr>
  <dimension ref="A1:M61"/>
  <sheetViews>
    <sheetView showGridLines="0" tabSelected="1" zoomScale="115" zoomScaleNormal="115" workbookViewId="0">
      <selection activeCell="B51" sqref="B51"/>
    </sheetView>
  </sheetViews>
  <sheetFormatPr baseColWidth="10" defaultColWidth="9.1640625" defaultRowHeight="27.75" customHeight="1" x14ac:dyDescent="0.15"/>
  <cols>
    <col min="1" max="1" width="4.5" style="11" customWidth="1"/>
    <col min="2" max="2" width="19.6640625" style="11" customWidth="1"/>
    <col min="3" max="3" width="15.6640625" style="13" customWidth="1"/>
    <col min="4" max="4" width="6.5" style="11" customWidth="1"/>
    <col min="5" max="5" width="19.6640625" style="11" customWidth="1"/>
    <col min="6" max="6" width="15.6640625" style="12" customWidth="1"/>
    <col min="7" max="7" width="15.6640625" style="13" customWidth="1"/>
    <col min="8" max="8" width="6.5" style="11" customWidth="1"/>
    <col min="9" max="9" width="16.1640625" style="12" customWidth="1"/>
    <col min="10" max="10" width="15.6640625" style="13" customWidth="1"/>
    <col min="11" max="11" width="4.5" style="11" customWidth="1"/>
    <col min="12" max="12" width="3.5" style="11" customWidth="1"/>
    <col min="13" max="16384" width="9.1640625" style="11"/>
  </cols>
  <sheetData>
    <row r="1" spans="2:13" ht="54" customHeight="1" x14ac:dyDescent="0.15"/>
    <row r="2" spans="2:13" s="2" customFormat="1" ht="41" customHeight="1" x14ac:dyDescent="0.15">
      <c r="E2" s="51" t="s">
        <v>60</v>
      </c>
      <c r="F2" s="51"/>
      <c r="G2" s="51"/>
    </row>
    <row r="3" spans="2:13" s="3" customFormat="1" ht="10" customHeight="1" x14ac:dyDescent="0.5">
      <c r="B3" s="36"/>
      <c r="K3" s="3" t="s">
        <v>0</v>
      </c>
    </row>
    <row r="4" spans="2:13" s="3" customFormat="1" ht="5" customHeight="1" x14ac:dyDescent="0.15">
      <c r="B4" s="20"/>
    </row>
    <row r="5" spans="2:13" s="3" customFormat="1" ht="47" customHeight="1" x14ac:dyDescent="0.15">
      <c r="B5" s="49" t="s">
        <v>64</v>
      </c>
      <c r="C5" s="49"/>
      <c r="D5" s="49"/>
      <c r="E5" s="49"/>
      <c r="F5" s="49"/>
      <c r="G5" s="49"/>
      <c r="H5" s="49"/>
      <c r="I5" s="49"/>
      <c r="J5" s="49"/>
    </row>
    <row r="6" spans="2:13" s="3" customFormat="1" ht="72" customHeight="1" x14ac:dyDescent="0.15">
      <c r="B6" s="49"/>
      <c r="C6" s="49"/>
      <c r="D6" s="49"/>
      <c r="E6" s="49"/>
      <c r="F6" s="49"/>
      <c r="G6" s="49"/>
      <c r="H6" s="49"/>
      <c r="I6" s="49"/>
      <c r="J6" s="49"/>
    </row>
    <row r="7" spans="2:13" s="3" customFormat="1" ht="29" customHeight="1" x14ac:dyDescent="0.15">
      <c r="B7" s="49"/>
      <c r="C7" s="49"/>
      <c r="D7" s="49"/>
      <c r="E7" s="49"/>
      <c r="F7" s="49"/>
      <c r="G7" s="49"/>
      <c r="H7" s="49"/>
      <c r="I7" s="49"/>
      <c r="J7" s="49"/>
    </row>
    <row r="8" spans="2:13" s="3" customFormat="1" ht="29" customHeight="1" x14ac:dyDescent="0.15">
      <c r="B8" s="46"/>
      <c r="C8" s="46"/>
      <c r="D8" s="46"/>
      <c r="E8" s="46"/>
      <c r="F8" s="46"/>
      <c r="G8" s="46"/>
      <c r="H8" s="46"/>
      <c r="I8" s="46"/>
      <c r="J8" s="46"/>
    </row>
    <row r="9" spans="2:13" s="3" customFormat="1" ht="14" customHeight="1" x14ac:dyDescent="0.15">
      <c r="B9" s="37"/>
      <c r="C9" s="37"/>
      <c r="D9" s="37"/>
      <c r="E9" s="37"/>
      <c r="F9" s="37"/>
      <c r="G9" s="37"/>
      <c r="H9" s="37"/>
      <c r="I9" s="37"/>
      <c r="J9" s="37"/>
    </row>
    <row r="10" spans="2:13" s="2" customFormat="1" ht="44" customHeight="1" x14ac:dyDescent="0.2">
      <c r="B10" s="38" t="s">
        <v>1</v>
      </c>
      <c r="E10" s="38" t="s">
        <v>51</v>
      </c>
      <c r="I10" s="38" t="s">
        <v>24</v>
      </c>
      <c r="M10" s="4"/>
    </row>
    <row r="11" spans="2:13" s="2" customFormat="1" ht="15" customHeight="1" x14ac:dyDescent="0.2">
      <c r="B11" s="38"/>
      <c r="E11" s="38"/>
      <c r="I11" s="38"/>
      <c r="M11" s="4"/>
    </row>
    <row r="12" spans="2:13" s="2" customFormat="1" ht="18.75" customHeight="1" x14ac:dyDescent="0.15">
      <c r="B12" s="53" t="s">
        <v>2</v>
      </c>
      <c r="C12" s="53"/>
      <c r="E12" s="5"/>
    </row>
    <row r="13" spans="2:13" s="2" customFormat="1" ht="3.75" customHeight="1" x14ac:dyDescent="0.15">
      <c r="B13" s="6"/>
      <c r="C13" s="6"/>
      <c r="E13" s="5"/>
    </row>
    <row r="14" spans="2:13" s="2" customFormat="1" ht="28" customHeight="1" x14ac:dyDescent="0.15">
      <c r="B14" s="54">
        <f>SUM(MonthlyIncome[AMOUNT])</f>
        <v>0</v>
      </c>
      <c r="C14" s="54"/>
      <c r="E14" s="5"/>
      <c r="I14" s="5"/>
      <c r="J14" s="7"/>
    </row>
    <row r="15" spans="2:13" s="2" customFormat="1" ht="18.75" customHeight="1" x14ac:dyDescent="0.15">
      <c r="B15" s="53" t="s">
        <v>3</v>
      </c>
      <c r="C15" s="53"/>
      <c r="I15" s="5"/>
      <c r="J15" s="7"/>
    </row>
    <row r="16" spans="2:13" s="2" customFormat="1" ht="3.75" customHeight="1" x14ac:dyDescent="0.15">
      <c r="B16" s="6"/>
      <c r="C16" s="6"/>
      <c r="I16" s="5"/>
      <c r="J16" s="7"/>
    </row>
    <row r="17" spans="1:11" s="2" customFormat="1" ht="28" customHeight="1" x14ac:dyDescent="0.15">
      <c r="B17" s="54">
        <f>SUM(MonthlyExpenses[AMOUNT])</f>
        <v>0</v>
      </c>
      <c r="C17" s="54"/>
      <c r="E17" s="8"/>
    </row>
    <row r="18" spans="1:11" s="2" customFormat="1" ht="18.75" customHeight="1" x14ac:dyDescent="0.15">
      <c r="A18" s="8"/>
      <c r="B18" s="17" t="s">
        <v>4</v>
      </c>
      <c r="C18" s="17"/>
      <c r="E18" s="8"/>
    </row>
    <row r="19" spans="1:11" s="2" customFormat="1" ht="3.75" customHeight="1" x14ac:dyDescent="0.15">
      <c r="A19" s="8"/>
      <c r="B19" s="6"/>
      <c r="C19" s="6"/>
      <c r="E19" s="8"/>
    </row>
    <row r="20" spans="1:11" s="2" customFormat="1" ht="28" customHeight="1" x14ac:dyDescent="0.15">
      <c r="A20" s="8"/>
      <c r="B20" s="52">
        <f>SUM(Savings[AMOUNT])</f>
        <v>0</v>
      </c>
      <c r="C20" s="52"/>
      <c r="E20" s="8"/>
    </row>
    <row r="21" spans="1:11" s="2" customFormat="1" ht="18.75" customHeight="1" x14ac:dyDescent="0.15">
      <c r="A21" s="8"/>
      <c r="B21" s="53" t="s">
        <v>27</v>
      </c>
      <c r="C21" s="53"/>
      <c r="E21" s="8"/>
    </row>
    <row r="22" spans="1:11" s="2" customFormat="1" ht="3.75" customHeight="1" x14ac:dyDescent="0.15">
      <c r="A22" s="8"/>
      <c r="B22" s="6"/>
      <c r="C22" s="6"/>
      <c r="E22" s="8"/>
    </row>
    <row r="23" spans="1:11" s="2" customFormat="1" ht="28" customHeight="1" x14ac:dyDescent="0.15">
      <c r="A23" s="8"/>
      <c r="B23" s="54">
        <f>TotalMonthlyIncome-TotalMonthlyExpenses-TotalMonthlySavings</f>
        <v>0</v>
      </c>
      <c r="C23" s="54"/>
      <c r="E23" s="8"/>
    </row>
    <row r="24" spans="1:11" s="2" customFormat="1" ht="28" customHeight="1" x14ac:dyDescent="0.15">
      <c r="A24" s="8"/>
      <c r="B24" s="22"/>
      <c r="C24" s="22"/>
      <c r="E24" s="8"/>
    </row>
    <row r="25" spans="1:11" s="2" customFormat="1" ht="21" customHeight="1" x14ac:dyDescent="0.15">
      <c r="A25" s="8"/>
      <c r="B25" s="18"/>
      <c r="C25" s="18"/>
      <c r="E25" s="8"/>
    </row>
    <row r="26" spans="1:11" s="2" customFormat="1" ht="24" customHeight="1" x14ac:dyDescent="0.2">
      <c r="B26" s="38" t="s">
        <v>5</v>
      </c>
      <c r="C26" s="4"/>
      <c r="D26" s="6"/>
      <c r="E26" s="38" t="s">
        <v>6</v>
      </c>
      <c r="F26" s="4"/>
      <c r="H26" s="6"/>
      <c r="I26" s="38" t="s">
        <v>21</v>
      </c>
      <c r="J26" s="4"/>
    </row>
    <row r="27" spans="1:11" s="2" customFormat="1" ht="12" customHeight="1" x14ac:dyDescent="0.2">
      <c r="B27" s="38"/>
      <c r="C27" s="4"/>
      <c r="D27" s="6"/>
      <c r="E27" s="38"/>
      <c r="F27" s="4"/>
      <c r="H27" s="6"/>
      <c r="I27" s="38"/>
      <c r="J27" s="4"/>
    </row>
    <row r="28" spans="1:11" s="2" customFormat="1" ht="18.75" customHeight="1" x14ac:dyDescent="0.15">
      <c r="B28" s="15" t="s">
        <v>7</v>
      </c>
      <c r="C28" s="15" t="s">
        <v>8</v>
      </c>
      <c r="E28" s="15" t="s">
        <v>7</v>
      </c>
      <c r="F28" s="15" t="s">
        <v>9</v>
      </c>
      <c r="G28" s="15" t="s">
        <v>8</v>
      </c>
      <c r="I28" s="15" t="s">
        <v>7</v>
      </c>
      <c r="J28" s="15" t="s">
        <v>8</v>
      </c>
    </row>
    <row r="29" spans="1:11" ht="28" customHeight="1" x14ac:dyDescent="0.15">
      <c r="A29" s="2"/>
      <c r="B29" s="2" t="s">
        <v>52</v>
      </c>
      <c r="C29" s="9">
        <v>0</v>
      </c>
      <c r="D29" s="2"/>
      <c r="E29" s="19" t="s">
        <v>10</v>
      </c>
      <c r="F29" s="10" t="s">
        <v>11</v>
      </c>
      <c r="G29" s="9">
        <v>0</v>
      </c>
      <c r="H29" s="2"/>
      <c r="I29" s="21" t="s">
        <v>44</v>
      </c>
      <c r="J29" s="9">
        <v>0</v>
      </c>
      <c r="K29" s="2"/>
    </row>
    <row r="30" spans="1:11" ht="28" customHeight="1" x14ac:dyDescent="0.15">
      <c r="A30" s="2"/>
      <c r="B30" s="2" t="s">
        <v>53</v>
      </c>
      <c r="C30" s="9">
        <v>0</v>
      </c>
      <c r="D30" s="2"/>
      <c r="E30" s="19" t="s">
        <v>12</v>
      </c>
      <c r="F30" s="10" t="s">
        <v>11</v>
      </c>
      <c r="G30" s="9">
        <v>0</v>
      </c>
      <c r="H30" s="2"/>
      <c r="I30" s="10" t="s">
        <v>48</v>
      </c>
      <c r="J30" s="9">
        <v>0</v>
      </c>
      <c r="K30" s="2"/>
    </row>
    <row r="31" spans="1:11" ht="28" customHeight="1" x14ac:dyDescent="0.15">
      <c r="A31" s="2"/>
      <c r="B31" s="2" t="s">
        <v>54</v>
      </c>
      <c r="C31" s="9">
        <v>0</v>
      </c>
      <c r="D31" s="2"/>
      <c r="E31" s="19" t="s">
        <v>14</v>
      </c>
      <c r="F31" s="10" t="s">
        <v>11</v>
      </c>
      <c r="G31" s="9">
        <v>0</v>
      </c>
      <c r="H31" s="2"/>
      <c r="I31" s="16" t="s">
        <v>49</v>
      </c>
      <c r="J31" s="9">
        <v>0</v>
      </c>
      <c r="K31" s="2"/>
    </row>
    <row r="32" spans="1:11" ht="28" customHeight="1" x14ac:dyDescent="0.15">
      <c r="A32" s="2"/>
      <c r="B32" s="2" t="s">
        <v>13</v>
      </c>
      <c r="C32" s="9">
        <v>0</v>
      </c>
      <c r="D32" s="2"/>
      <c r="E32" s="19" t="s">
        <v>29</v>
      </c>
      <c r="F32" s="10" t="s">
        <v>11</v>
      </c>
      <c r="G32" s="9">
        <v>0</v>
      </c>
      <c r="H32" s="2"/>
      <c r="I32" s="16" t="s">
        <v>23</v>
      </c>
      <c r="J32" s="9">
        <v>0</v>
      </c>
      <c r="K32" s="2"/>
    </row>
    <row r="33" spans="1:11" ht="28" customHeight="1" x14ac:dyDescent="0.15">
      <c r="A33" s="2"/>
      <c r="B33" s="23" t="s">
        <v>22</v>
      </c>
      <c r="C33" s="24">
        <f>SUM(MonthlyIncome[AMOUNT])</f>
        <v>0</v>
      </c>
      <c r="D33" s="2"/>
      <c r="E33" s="19" t="s">
        <v>39</v>
      </c>
      <c r="F33" s="10" t="s">
        <v>11</v>
      </c>
      <c r="G33" s="9">
        <v>0</v>
      </c>
      <c r="H33" s="2"/>
      <c r="I33" s="26" t="s">
        <v>25</v>
      </c>
      <c r="J33" s="24">
        <f>SUM(Savings[AMOUNT])</f>
        <v>0</v>
      </c>
      <c r="K33" s="2"/>
    </row>
    <row r="34" spans="1:11" ht="28" customHeight="1" x14ac:dyDescent="0.15">
      <c r="A34" s="2"/>
      <c r="B34" s="32"/>
      <c r="C34" s="33"/>
      <c r="D34" s="2"/>
      <c r="E34" s="19" t="s">
        <v>28</v>
      </c>
      <c r="F34" s="10" t="s">
        <v>11</v>
      </c>
      <c r="G34" s="9">
        <v>0</v>
      </c>
      <c r="H34" s="2"/>
      <c r="I34" s="16"/>
      <c r="J34" s="9"/>
      <c r="K34" s="2"/>
    </row>
    <row r="35" spans="1:11" ht="28" customHeight="1" x14ac:dyDescent="0.15">
      <c r="A35" s="2"/>
      <c r="B35" s="39" t="s">
        <v>43</v>
      </c>
      <c r="C35" s="40">
        <v>0</v>
      </c>
      <c r="D35" s="2"/>
      <c r="E35" s="19" t="s">
        <v>30</v>
      </c>
      <c r="F35" s="10" t="s">
        <v>11</v>
      </c>
      <c r="G35" s="9">
        <v>0</v>
      </c>
      <c r="H35" s="2"/>
      <c r="I35" s="41" t="s">
        <v>50</v>
      </c>
      <c r="J35" s="42"/>
      <c r="K35" s="2"/>
    </row>
    <row r="36" spans="1:11" ht="28" customHeight="1" x14ac:dyDescent="0.15">
      <c r="A36" s="2"/>
      <c r="C36" s="11"/>
      <c r="D36" s="2"/>
      <c r="E36" s="19" t="s">
        <v>15</v>
      </c>
      <c r="F36" s="10" t="s">
        <v>11</v>
      </c>
      <c r="G36" s="9">
        <v>0</v>
      </c>
      <c r="H36" s="2"/>
      <c r="I36" s="43" t="s">
        <v>59</v>
      </c>
      <c r="J36" s="44">
        <f>SUM(J29+C35)</f>
        <v>0</v>
      </c>
      <c r="K36" s="2"/>
    </row>
    <row r="37" spans="1:11" ht="28" customHeight="1" x14ac:dyDescent="0.15">
      <c r="A37" s="2"/>
      <c r="B37" s="30" t="s">
        <v>45</v>
      </c>
      <c r="C37" s="31"/>
      <c r="D37" s="2"/>
      <c r="E37" s="19" t="s">
        <v>31</v>
      </c>
      <c r="F37" s="10" t="s">
        <v>11</v>
      </c>
      <c r="G37" s="9">
        <v>0</v>
      </c>
      <c r="H37" s="2"/>
      <c r="K37" s="2"/>
    </row>
    <row r="38" spans="1:11" ht="28" customHeight="1" x14ac:dyDescent="0.15">
      <c r="A38" s="2"/>
      <c r="B38" s="50" t="s">
        <v>46</v>
      </c>
      <c r="C38" s="50"/>
      <c r="D38" s="2"/>
      <c r="E38" s="19" t="s">
        <v>32</v>
      </c>
      <c r="F38" s="10" t="s">
        <v>11</v>
      </c>
      <c r="G38" s="9">
        <v>0</v>
      </c>
      <c r="H38" s="2"/>
      <c r="I38" s="25"/>
      <c r="K38" s="2"/>
    </row>
    <row r="39" spans="1:11" ht="28" customHeight="1" x14ac:dyDescent="0.15">
      <c r="A39" s="2"/>
      <c r="B39" s="50"/>
      <c r="C39" s="50"/>
      <c r="D39" s="2"/>
      <c r="E39" s="19" t="s">
        <v>33</v>
      </c>
      <c r="F39" s="10" t="s">
        <v>11</v>
      </c>
      <c r="G39" s="9">
        <v>0</v>
      </c>
      <c r="H39" s="2"/>
      <c r="K39" s="2"/>
    </row>
    <row r="40" spans="1:11" ht="28" customHeight="1" x14ac:dyDescent="0.15">
      <c r="A40" s="2"/>
      <c r="B40" s="23"/>
      <c r="C40" s="24"/>
      <c r="D40" s="2"/>
      <c r="E40" s="19" t="s">
        <v>38</v>
      </c>
      <c r="F40" s="10" t="s">
        <v>11</v>
      </c>
      <c r="G40" s="9">
        <v>0</v>
      </c>
      <c r="H40" s="2"/>
      <c r="K40" s="2"/>
    </row>
    <row r="41" spans="1:11" ht="28" customHeight="1" x14ac:dyDescent="0.15">
      <c r="A41" s="2"/>
      <c r="B41" s="23" t="s">
        <v>47</v>
      </c>
      <c r="C41" s="24">
        <f>SUM(C30+C31+C32-1041.666)/4</f>
        <v>-260.41649999999998</v>
      </c>
      <c r="D41" s="2"/>
      <c r="E41" s="19" t="s">
        <v>34</v>
      </c>
      <c r="F41" s="10" t="s">
        <v>11</v>
      </c>
      <c r="G41" s="9">
        <v>0</v>
      </c>
      <c r="H41" s="2"/>
      <c r="K41" s="2"/>
    </row>
    <row r="42" spans="1:11" ht="28" customHeight="1" x14ac:dyDescent="0.15">
      <c r="A42" s="2"/>
      <c r="B42" s="31" t="s">
        <v>61</v>
      </c>
      <c r="C42" s="45">
        <f>SUM((C30+C31+C32)-4166.66)/5</f>
        <v>-833.33199999999999</v>
      </c>
      <c r="D42" s="2"/>
      <c r="E42" s="19" t="s">
        <v>16</v>
      </c>
      <c r="F42" s="10" t="s">
        <v>11</v>
      </c>
      <c r="G42" s="9">
        <v>0</v>
      </c>
      <c r="H42" s="2"/>
      <c r="K42" s="2"/>
    </row>
    <row r="43" spans="1:11" ht="28" customHeight="1" x14ac:dyDescent="0.15">
      <c r="A43" s="2"/>
      <c r="B43" s="50" t="s">
        <v>62</v>
      </c>
      <c r="C43" s="50"/>
      <c r="D43" s="2"/>
      <c r="E43" s="19" t="s">
        <v>36</v>
      </c>
      <c r="F43" s="10" t="s">
        <v>11</v>
      </c>
      <c r="G43" s="9">
        <v>0</v>
      </c>
      <c r="H43" s="2"/>
      <c r="K43" s="2"/>
    </row>
    <row r="44" spans="1:11" ht="28" customHeight="1" x14ac:dyDescent="0.15">
      <c r="A44" s="2"/>
      <c r="B44" s="50"/>
      <c r="C44" s="50"/>
      <c r="D44" s="2"/>
      <c r="E44" s="2" t="s">
        <v>37</v>
      </c>
      <c r="F44" s="10" t="s">
        <v>11</v>
      </c>
      <c r="G44" s="9">
        <v>0</v>
      </c>
      <c r="H44" s="2"/>
      <c r="K44" s="2"/>
    </row>
    <row r="45" spans="1:11" ht="28" customHeight="1" x14ac:dyDescent="0.15">
      <c r="A45" s="2"/>
      <c r="C45" s="11"/>
      <c r="D45" s="2"/>
      <c r="E45" s="2" t="s">
        <v>17</v>
      </c>
      <c r="F45" s="10" t="s">
        <v>11</v>
      </c>
      <c r="G45" s="9">
        <v>0</v>
      </c>
      <c r="H45" s="2"/>
      <c r="K45" s="2"/>
    </row>
    <row r="46" spans="1:11" ht="28" customHeight="1" x14ac:dyDescent="0.15">
      <c r="A46" s="2"/>
      <c r="C46" s="11"/>
      <c r="D46" s="2"/>
      <c r="E46" s="2" t="s">
        <v>41</v>
      </c>
      <c r="F46" s="10" t="s">
        <v>11</v>
      </c>
      <c r="G46" s="9">
        <v>0</v>
      </c>
      <c r="H46" s="2"/>
      <c r="K46" s="2"/>
    </row>
    <row r="47" spans="1:11" ht="28" customHeight="1" x14ac:dyDescent="0.15">
      <c r="A47" s="2"/>
      <c r="C47" s="11"/>
      <c r="D47" s="2"/>
      <c r="E47" s="2" t="s">
        <v>42</v>
      </c>
      <c r="F47" s="10" t="s">
        <v>11</v>
      </c>
      <c r="G47" s="9">
        <v>0</v>
      </c>
      <c r="H47" s="2"/>
      <c r="K47" s="2"/>
    </row>
    <row r="48" spans="1:11" ht="28" customHeight="1" x14ac:dyDescent="0.15">
      <c r="A48" s="2"/>
      <c r="C48" s="11"/>
      <c r="D48" s="2"/>
      <c r="E48" s="2" t="s">
        <v>18</v>
      </c>
      <c r="F48" s="10" t="s">
        <v>11</v>
      </c>
      <c r="G48" s="9">
        <v>0</v>
      </c>
      <c r="H48" s="2"/>
      <c r="K48" s="2"/>
    </row>
    <row r="49" spans="1:11" ht="28" customHeight="1" x14ac:dyDescent="0.15">
      <c r="A49" s="2"/>
      <c r="C49" s="11"/>
      <c r="D49" s="2"/>
      <c r="E49" s="2" t="s">
        <v>35</v>
      </c>
      <c r="F49" s="10" t="s">
        <v>11</v>
      </c>
      <c r="G49" s="9">
        <v>0</v>
      </c>
      <c r="H49" s="2"/>
      <c r="K49" s="2"/>
    </row>
    <row r="50" spans="1:11" ht="28" customHeight="1" x14ac:dyDescent="0.15">
      <c r="A50" s="2"/>
      <c r="B50" s="2"/>
      <c r="C50" s="14"/>
      <c r="D50" s="2"/>
      <c r="E50" s="2" t="s">
        <v>19</v>
      </c>
      <c r="F50" s="10" t="s">
        <v>11</v>
      </c>
      <c r="G50" s="9">
        <v>0</v>
      </c>
      <c r="H50" s="2"/>
      <c r="K50" s="2"/>
    </row>
    <row r="51" spans="1:11" ht="27.75" customHeight="1" x14ac:dyDescent="0.15">
      <c r="B51" s="2"/>
      <c r="C51" s="14"/>
      <c r="E51" s="2"/>
      <c r="F51" s="27" t="s">
        <v>40</v>
      </c>
      <c r="G51" s="28">
        <f>SUM(G29:G43)</f>
        <v>0</v>
      </c>
    </row>
    <row r="52" spans="1:11" ht="27.75" customHeight="1" x14ac:dyDescent="0.15">
      <c r="B52" s="2"/>
      <c r="C52" s="14"/>
      <c r="F52" s="29" t="s">
        <v>58</v>
      </c>
      <c r="G52" s="24">
        <f>SUM(G44:G50)</f>
        <v>0</v>
      </c>
    </row>
    <row r="53" spans="1:11" ht="27.75" customHeight="1" x14ac:dyDescent="0.15">
      <c r="F53" s="26" t="s">
        <v>26</v>
      </c>
      <c r="G53" s="24">
        <f>SUM(MonthlyExpenses[AMOUNT])</f>
        <v>0</v>
      </c>
    </row>
    <row r="54" spans="1:11" ht="14" customHeight="1" x14ac:dyDescent="0.15">
      <c r="B54" s="35"/>
      <c r="C54" s="35"/>
      <c r="D54" s="35"/>
      <c r="E54" s="35"/>
      <c r="F54" s="35"/>
      <c r="G54" s="35"/>
      <c r="H54" s="35"/>
      <c r="I54" s="35"/>
      <c r="J54" s="35"/>
    </row>
    <row r="55" spans="1:11" ht="40" customHeight="1" x14ac:dyDescent="0.35">
      <c r="B55" s="47" t="s">
        <v>63</v>
      </c>
    </row>
    <row r="56" spans="1:11" ht="27.75" customHeight="1" x14ac:dyDescent="0.15">
      <c r="B56" s="48" t="s">
        <v>65</v>
      </c>
      <c r="C56" s="48"/>
      <c r="D56" s="48"/>
      <c r="E56" s="48"/>
      <c r="F56" s="48"/>
      <c r="G56" s="48"/>
      <c r="H56" s="48"/>
      <c r="I56" s="48"/>
      <c r="J56" s="48"/>
    </row>
    <row r="57" spans="1:11" ht="42" customHeight="1" x14ac:dyDescent="0.15">
      <c r="B57" s="48"/>
      <c r="C57" s="48"/>
      <c r="D57" s="48"/>
      <c r="E57" s="48"/>
      <c r="F57" s="48"/>
      <c r="G57" s="48"/>
      <c r="H57" s="48"/>
      <c r="I57" s="48"/>
      <c r="J57" s="48"/>
    </row>
    <row r="58" spans="1:11" ht="27.75" customHeight="1" x14ac:dyDescent="0.15">
      <c r="B58" s="48"/>
      <c r="C58" s="48"/>
      <c r="D58" s="48"/>
      <c r="E58" s="48"/>
      <c r="F58" s="48"/>
      <c r="G58" s="48"/>
      <c r="H58" s="48"/>
      <c r="I58" s="48"/>
      <c r="J58" s="48"/>
    </row>
    <row r="59" spans="1:11" ht="27.75" customHeight="1" x14ac:dyDescent="0.15">
      <c r="B59" s="48"/>
      <c r="C59" s="48"/>
      <c r="D59" s="48"/>
      <c r="E59" s="48"/>
      <c r="F59" s="48"/>
      <c r="G59" s="48"/>
      <c r="H59" s="48"/>
      <c r="I59" s="48"/>
      <c r="J59" s="48"/>
    </row>
    <row r="60" spans="1:11" ht="27.75" customHeight="1" x14ac:dyDescent="0.15">
      <c r="B60" s="48"/>
      <c r="C60" s="48"/>
      <c r="D60" s="48"/>
      <c r="E60" s="48"/>
      <c r="F60" s="48"/>
      <c r="G60" s="48"/>
      <c r="H60" s="48"/>
      <c r="I60" s="48"/>
      <c r="J60" s="48"/>
    </row>
    <row r="61" spans="1:11" ht="27.75" customHeight="1" x14ac:dyDescent="0.15">
      <c r="B61" s="48"/>
      <c r="C61" s="48"/>
      <c r="D61" s="48"/>
      <c r="E61" s="48"/>
      <c r="F61" s="48"/>
      <c r="G61" s="48"/>
      <c r="H61" s="48"/>
      <c r="I61" s="48"/>
      <c r="J61" s="48"/>
    </row>
  </sheetData>
  <mergeCells count="12">
    <mergeCell ref="B56:J61"/>
    <mergeCell ref="B5:J7"/>
    <mergeCell ref="B43:C44"/>
    <mergeCell ref="E2:G2"/>
    <mergeCell ref="B20:C20"/>
    <mergeCell ref="B21:C21"/>
    <mergeCell ref="B23:C23"/>
    <mergeCell ref="B38:C39"/>
    <mergeCell ref="B17:C17"/>
    <mergeCell ref="B15:C15"/>
    <mergeCell ref="B14:C14"/>
    <mergeCell ref="B12:C12"/>
  </mergeCells>
  <printOptions horizontalCentered="1"/>
  <pageMargins left="0.7" right="0.7" top="0.75" bottom="0.75" header="0.3" footer="0.3"/>
  <pageSetup paperSize="9" scale="53" fitToHeight="0" orientation="portrait" r:id="rId1"/>
  <headerFooter differentFirst="1">
    <oddFooter>&amp;CPage &amp;P of &amp;N</oddFooter>
    <firstHeader xml:space="preserve">&amp;L&amp;"Adobe Garamond Pro Bold,Regular"&amp;40&amp;K03+009Alex&amp;C&amp;"Adobe Garamond Pro,Regular"&amp;20
</firstHeader>
    <firstFooter>&amp;C&amp;"Work Sans,Regular"&amp;14www.alexfs.uk</firstFooter>
  </headerFooter>
  <drawing r:id="rId2"/>
  <tableParts count="3">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expression" priority="1" id="{29259091-5E1F-48B8-ACB1-043C76D3FB35}">
            <xm:f>'Chart Data'!$B$6</xm:f>
            <x14:dxf>
              <font>
                <color theme="7"/>
              </font>
            </x14:dxf>
          </x14:cfRule>
          <xm:sqref>B23:C25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00877-1365-6042-AADA-AF3577FFA86F}">
  <dimension ref="B3:J3"/>
  <sheetViews>
    <sheetView zoomScale="125" workbookViewId="0">
      <selection activeCell="J26" sqref="J26"/>
    </sheetView>
  </sheetViews>
  <sheetFormatPr baseColWidth="10" defaultRowHeight="13" x14ac:dyDescent="0.15"/>
  <cols>
    <col min="1" max="8" width="10.83203125" style="34"/>
    <col min="9" max="9" width="9" style="34" customWidth="1"/>
    <col min="10" max="12" width="10.83203125" style="34"/>
    <col min="13" max="13" width="6.5" style="34" customWidth="1"/>
    <col min="14" max="16384" width="10.83203125" style="34"/>
  </cols>
  <sheetData>
    <row r="3" spans="2:10" ht="28" customHeight="1" x14ac:dyDescent="0.15">
      <c r="B3" s="25" t="s">
        <v>55</v>
      </c>
      <c r="F3" s="25" t="s">
        <v>56</v>
      </c>
      <c r="J3" s="25" t="s">
        <v>57</v>
      </c>
    </row>
  </sheetData>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249977111117893"/>
  </sheetPr>
  <dimension ref="B2:B6"/>
  <sheetViews>
    <sheetView workbookViewId="0">
      <selection activeCell="B7" sqref="B7"/>
    </sheetView>
  </sheetViews>
  <sheetFormatPr baseColWidth="10" defaultColWidth="8.83203125" defaultRowHeight="13" x14ac:dyDescent="0.15"/>
  <cols>
    <col min="1" max="1" width="1.6640625" customWidth="1"/>
  </cols>
  <sheetData>
    <row r="2" spans="2:2" x14ac:dyDescent="0.15">
      <c r="B2" t="s">
        <v>20</v>
      </c>
    </row>
    <row r="4" spans="2:2" x14ac:dyDescent="0.15">
      <c r="B4" s="1" t="e">
        <f>MIN(1,1-B5)</f>
        <v>#DIV/0!</v>
      </c>
    </row>
    <row r="5" spans="2:2" x14ac:dyDescent="0.15">
      <c r="B5" s="1" t="e">
        <f>MIN(TotalMonthlyExpenses/TotalMonthlyIncome,1)</f>
        <v>#DIV/0!</v>
      </c>
    </row>
    <row r="6" spans="2:2" x14ac:dyDescent="0.15">
      <c r="B6" t="e">
        <f>(TotalMonthlyExpenses/TotalMonthlyIncome)&gt;1</f>
        <v>#DIV/0!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Current Month</vt:lpstr>
      <vt:lpstr>Expenditure</vt:lpstr>
      <vt:lpstr>Chart Data</vt:lpstr>
      <vt:lpstr>'Current Month'!Print_Titles</vt:lpstr>
      <vt:lpstr>TotalMonthlyExpenses</vt:lpstr>
      <vt:lpstr>TotalMonthlyIncome</vt:lpstr>
      <vt:lpstr>TotalMonthlySavings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2020-04-06T13:10:05Z</cp:lastPrinted>
  <dcterms:created xsi:type="dcterms:W3CDTF">2014-09-09T12:15:28Z</dcterms:created>
  <dcterms:modified xsi:type="dcterms:W3CDTF">2020-04-24T16:35:11Z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TF10000002</vt:lpwstr>
  </property>
</Properties>
</file>